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5506" windowWidth="7575" windowHeight="4800" activeTab="3"/>
  </bookViews>
  <sheets>
    <sheet name="Raw data d0" sheetId="1" r:id="rId1"/>
    <sheet name="Raw data d28 2dry" sheetId="2" r:id="rId2"/>
    <sheet name="Raw data d28 1dry" sheetId="3" r:id="rId3"/>
    <sheet name="Raw data d28 liq" sheetId="4" r:id="rId4"/>
  </sheets>
  <definedNames/>
  <calcPr fullCalcOnLoad="1"/>
</workbook>
</file>

<file path=xl/sharedStrings.xml><?xml version="1.0" encoding="utf-8"?>
<sst xmlns="http://schemas.openxmlformats.org/spreadsheetml/2006/main" count="587" uniqueCount="119">
  <si>
    <t>Peptide</t>
  </si>
  <si>
    <t>m/z</t>
  </si>
  <si>
    <t>Glutamate dehydrogenase 1</t>
  </si>
  <si>
    <t>Glycogen phosphorylase</t>
  </si>
  <si>
    <t>Beta-galactosidase</t>
  </si>
  <si>
    <t>Carbonic anhydrase 2</t>
  </si>
  <si>
    <t>Myosin heavy chain</t>
  </si>
  <si>
    <t>Serum albumin precursor</t>
  </si>
  <si>
    <t>Ovalbumin</t>
  </si>
  <si>
    <t>MVEGFFDR</t>
  </si>
  <si>
    <t>IIAEGANGPTTPEADKIFLER</t>
  </si>
  <si>
    <t>IGENKDAMDGWFR</t>
  </si>
  <si>
    <t>NELDKGIGTIISSPYR</t>
  </si>
  <si>
    <t>VAAAFPGDVDR</t>
  </si>
  <si>
    <t>YEFGIFNQK</t>
  </si>
  <si>
    <t>GYNAQEYYDR</t>
  </si>
  <si>
    <t>VLYPNDNFFEGK</t>
  </si>
  <si>
    <t>IDPNAWVER</t>
  </si>
  <si>
    <t>APLDNDIGVSEATR</t>
  </si>
  <si>
    <t>VLDALDSIK</t>
  </si>
  <si>
    <t>EPISVSSQQMLK</t>
  </si>
  <si>
    <t>MVNNGHSFNVEYDDSQDK</t>
  </si>
  <si>
    <t>MVNNGHSFNVEYDDSQDKAVLK</t>
  </si>
  <si>
    <t>KQTALVELLK</t>
  </si>
  <si>
    <t>KVPQVSTPTLVEVSR</t>
  </si>
  <si>
    <t>LTEWTSSNVMEER</t>
  </si>
  <si>
    <t>GGLEPINFQTAADQAR</t>
  </si>
  <si>
    <t>ISQAVHAAHAEINEAGR</t>
  </si>
  <si>
    <t>charge</t>
  </si>
  <si>
    <t>IGEEYISDLDQLR</t>
  </si>
  <si>
    <t>VVDSLQTSLDAETR</t>
  </si>
  <si>
    <t>LAEQELIETSER</t>
  </si>
  <si>
    <t>HLVDEPQNLIK</t>
  </si>
  <si>
    <t>DSNYHLLMSVQESLER</t>
  </si>
  <si>
    <t>TFAVQGFGNVGLHSMR</t>
  </si>
  <si>
    <t>VNWLGLGPQENYPDR</t>
  </si>
  <si>
    <t>BPT1_BOVIN</t>
  </si>
  <si>
    <t>AGLCQTFVYGGCR</t>
  </si>
  <si>
    <t>EQLTKCEVFR</t>
  </si>
  <si>
    <t>Aprotinin</t>
  </si>
  <si>
    <t>Trypsinogen</t>
  </si>
  <si>
    <t>NLTEEMAGLDEIIAK</t>
  </si>
  <si>
    <t>SPGVIDNPLVMHQLR</t>
  </si>
  <si>
    <t>ILNPAAIPEGQFIDSR</t>
  </si>
  <si>
    <t>GTLEDQIIQANPALEAFGNAK</t>
  </si>
  <si>
    <t>DIDDLELTLAK</t>
  </si>
  <si>
    <t>VDEDQPFPAVPK</t>
  </si>
  <si>
    <t>LPSEFDLSAFLR</t>
  </si>
  <si>
    <t>IGLNCQLAQVAER</t>
  </si>
  <si>
    <t>DVSLLHKPTTQISDFHVATR</t>
  </si>
  <si>
    <t>IENGLLLLNGKPLLIR</t>
  </si>
  <si>
    <t>LSGQTIEVTSEYLFR</t>
  </si>
  <si>
    <t>GDFQFNISR</t>
  </si>
  <si>
    <t>LAVMVLR</t>
  </si>
  <si>
    <t>VTVSLWQGETQVASGTAPFGGEIIDER</t>
  </si>
  <si>
    <t>ELNYGPHQWR</t>
  </si>
  <si>
    <t>LLSYVDDEAFIR</t>
  </si>
  <si>
    <t>QIIEQLSSGFFSPK</t>
  </si>
  <si>
    <t>TCAYTNHTVLPEALER</t>
  </si>
  <si>
    <t>VAIQLNDTHPSLAIPELMR</t>
  </si>
  <si>
    <t>GLAGVENVTELK</t>
  </si>
  <si>
    <t>DFNVGGYIQAVLDR</t>
  </si>
  <si>
    <t>VIFLENYR</t>
  </si>
  <si>
    <t>VLVDLER</t>
  </si>
  <si>
    <t>ICGGWQMEEADDWLR</t>
  </si>
  <si>
    <t>YICDNQDTISSK</t>
  </si>
  <si>
    <t>LGEYGFQNALIVR</t>
  </si>
  <si>
    <t>FKDLGEEHFK</t>
  </si>
  <si>
    <t>YSTDVSVDEVK</t>
  </si>
  <si>
    <t>DDGSWEVIEGYR</t>
  </si>
  <si>
    <t>HGGTIPIVPTAEFQDR</t>
  </si>
  <si>
    <t>IIKPCNHVLSLSFPIR</t>
  </si>
  <si>
    <t>KGFIGPGVDVPAPDMSTGER</t>
  </si>
  <si>
    <t>ISGASEKDIVHSGLAYTMER</t>
  </si>
  <si>
    <t>TAAYVNAIEK</t>
  </si>
  <si>
    <t>AFKDEDTQAMPFR</t>
  </si>
  <si>
    <t>ELINSWVESQTNGIIR</t>
  </si>
  <si>
    <t>DILNQITKPNDVYSFSLASR</t>
  </si>
  <si>
    <t>NVLQPSSVDSQTAMVLVNAIVFK</t>
  </si>
  <si>
    <t>GSIGAASMEFCFDVFK</t>
  </si>
  <si>
    <t>VTEQESKPVQMMYQIGLFR</t>
  </si>
  <si>
    <t>SSGTSYPDVLK</t>
  </si>
  <si>
    <t>LGEDNINVVEGNEQFISASK</t>
  </si>
  <si>
    <t>SAYPGQITSNMFCAGYLEGGK</t>
  </si>
  <si>
    <t>SIVHPSYNSNTLNNDIMLIK</t>
  </si>
  <si>
    <t>VCNYVSWIK</t>
  </si>
  <si>
    <t>CLKAPILSDSSCK</t>
  </si>
  <si>
    <t>LQGIVSWGSGCAQK</t>
  </si>
  <si>
    <t>YGDFGTAAQQPDGLAVVGVFLK</t>
  </si>
  <si>
    <t>RMVNNGHSFNVEYDDSQDK</t>
  </si>
  <si>
    <t>LVQFHFHWGSSDDQGSEHTVDR</t>
  </si>
  <si>
    <t>YAAELHLVHWNTK</t>
  </si>
  <si>
    <t>AVVQDPALKPLALVYGEATSR</t>
  </si>
  <si>
    <t>TLNFNAEGEPELLMLANWRPAQPLK</t>
  </si>
  <si>
    <t>AAPTGNERCPLTVVQSR</t>
  </si>
  <si>
    <t>CPLTVVQSR</t>
  </si>
  <si>
    <t>LVFCPQQAEDDKCGDIGISIDHDDGTR</t>
  </si>
  <si>
    <t>LISWYDNEFGYSNR</t>
  </si>
  <si>
    <t>VIHDHFGIVEGLMTTVHAITATQK</t>
  </si>
  <si>
    <t>AITIFQER</t>
  </si>
  <si>
    <t>VIISAPSXDAPMFVMGVNHEK</t>
  </si>
  <si>
    <t>GAAQNIIPASTGAAK</t>
  </si>
  <si>
    <t>AITIFQERDPANIK</t>
  </si>
  <si>
    <t>VVDLMVHMASKE</t>
  </si>
  <si>
    <t>VGVNGFGR</t>
  </si>
  <si>
    <t>RT</t>
  </si>
  <si>
    <t>Chromacol</t>
  </si>
  <si>
    <t>?</t>
  </si>
  <si>
    <t>Eppendorf</t>
  </si>
  <si>
    <t>Mµlti</t>
  </si>
  <si>
    <t>Glyceraldehyde-3-phosphate dehydrogenase</t>
  </si>
  <si>
    <t>Soybean Trypsin inhibitor</t>
  </si>
  <si>
    <t>Alpha lactalbumin</t>
  </si>
  <si>
    <t>Protein</t>
  </si>
  <si>
    <t>Accession</t>
  </si>
  <si>
    <t>D0 raw data</t>
  </si>
  <si>
    <t>D28 dried twice raw data</t>
  </si>
  <si>
    <t>D28 dried once raw data</t>
  </si>
  <si>
    <t>D28 frozen liquid raw data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</si>
</sst>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0.00000000000000%"/>
    <numFmt numFmtId="188" formatCode="0.000000000000000%"/>
    <numFmt numFmtId="189" formatCode="_([$€]* #,##0.00_);_([$€]* \(#,##0.00\);_([$€]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8"/>
      </right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8"/>
      </bottom>
    </border>
    <border>
      <left>
        <color indexed="8"/>
      </left>
      <right style="thin"/>
      <top>
        <color indexed="63"/>
      </top>
      <bottom style="medium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1" fontId="0" fillId="0" borderId="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21" applyBorder="1" applyAlignment="1">
      <alignment horizontal="center" vertical="center"/>
    </xf>
    <xf numFmtId="0" fontId="1" fillId="0" borderId="15" xfId="2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6" fontId="0" fillId="0" borderId="1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17" xfId="0" applyFont="1" applyFill="1" applyBorder="1" applyAlignment="1">
      <alignment horizontal="center" vertical="center"/>
    </xf>
    <xf numFmtId="2" fontId="0" fillId="0" borderId="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2" fontId="0" fillId="0" borderId="21" xfId="0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2" fontId="0" fillId="0" borderId="2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22" xfId="0" applyFont="1" applyBorder="1" applyAlignment="1">
      <alignment horizontal="center" vertical="center"/>
    </xf>
    <xf numFmtId="2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2" fontId="0" fillId="0" borderId="17" xfId="0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21" applyFill="1" applyBorder="1" applyAlignment="1">
      <alignment horizontal="center" vertical="center"/>
    </xf>
    <xf numFmtId="0" fontId="1" fillId="0" borderId="2" xfId="21" applyFill="1" applyBorder="1" applyAlignment="1">
      <alignment horizontal="center" vertical="center"/>
    </xf>
    <xf numFmtId="0" fontId="1" fillId="0" borderId="15" xfId="2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7" xfId="21" applyFont="1" applyBorder="1" applyAlignment="1">
      <alignment horizontal="center" vertical="center"/>
    </xf>
    <xf numFmtId="0" fontId="1" fillId="0" borderId="2" xfId="2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2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6" fontId="0" fillId="0" borderId="2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6" fontId="0" fillId="0" borderId="19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2" fontId="0" fillId="0" borderId="30" xfId="0" applyFont="1" applyFill="1" applyBorder="1" applyAlignment="1">
      <alignment horizontal="center" vertical="center"/>
    </xf>
    <xf numFmtId="2" fontId="0" fillId="0" borderId="31" xfId="0" applyFont="1" applyFill="1" applyBorder="1" applyAlignment="1">
      <alignment horizontal="center" vertical="center"/>
    </xf>
    <xf numFmtId="2" fontId="0" fillId="0" borderId="32" xfId="0" applyFont="1" applyFill="1" applyBorder="1" applyAlignment="1">
      <alignment horizontal="center" vertical="center"/>
    </xf>
    <xf numFmtId="2" fontId="0" fillId="0" borderId="30" xfId="0" applyFont="1" applyBorder="1" applyAlignment="1">
      <alignment horizontal="center" vertical="center"/>
    </xf>
    <xf numFmtId="2" fontId="0" fillId="0" borderId="31" xfId="0" applyFont="1" applyBorder="1" applyAlignment="1">
      <alignment horizontal="center" vertical="center"/>
    </xf>
    <xf numFmtId="2" fontId="0" fillId="0" borderId="32" xfId="0" applyFont="1" applyBorder="1" applyAlignment="1">
      <alignment horizontal="center" vertical="center"/>
    </xf>
    <xf numFmtId="2" fontId="0" fillId="0" borderId="33" xfId="0" applyFont="1" applyBorder="1" applyAlignment="1">
      <alignment horizontal="center" vertical="center"/>
    </xf>
    <xf numFmtId="2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p-mascot:8000/mascot/cgi/protein_view.pl?file=../data/20070424/F029629.dat&amp;hit=LALBA_BOVIN&amp;px=1&amp;protscore=44.14&amp;_mudpit=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p-mascot:8000/mascot/cgi/protein_view.pl?file=../data/20070424/F029629.dat&amp;hit=LALBA_BOVIN&amp;px=1&amp;protscore=44.14&amp;_mudpit=10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p-mascot:8000/mascot/cgi/protein_view.pl?file=../data/20070424/F029629.dat&amp;hit=LALBA_BOVIN&amp;px=1&amp;protscore=44.14&amp;_mudpit=1000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p-mascot:8000/mascot/cgi/protein_view.pl?file=../data/20070424/F029629.dat&amp;hit=LALBA_BOVIN&amp;px=1&amp;protscore=44.14&amp;_mudpit=1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52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3" customWidth="1"/>
    <col min="2" max="2" width="21.140625" style="3" customWidth="1"/>
    <col min="3" max="3" width="35.00390625" style="3" bestFit="1" customWidth="1"/>
    <col min="4" max="4" width="29.421875" style="3" customWidth="1"/>
    <col min="5" max="5" width="13.00390625" style="3" customWidth="1"/>
    <col min="6" max="7" width="9.7109375" style="20" customWidth="1"/>
    <col min="8" max="9" width="16.57421875" style="3" customWidth="1"/>
    <col min="10" max="10" width="10.7109375" style="31" customWidth="1"/>
    <col min="11" max="12" width="10.7109375" style="3" customWidth="1"/>
    <col min="13" max="16384" width="9.140625" style="3" customWidth="1"/>
  </cols>
  <sheetData>
    <row r="1" ht="12.75">
      <c r="A1" s="142" t="s">
        <v>115</v>
      </c>
    </row>
    <row r="2" spans="1:12" s="2" customFormat="1" ht="12.75">
      <c r="A2" s="13" t="s">
        <v>113</v>
      </c>
      <c r="B2" s="14" t="s">
        <v>114</v>
      </c>
      <c r="C2" s="7" t="s">
        <v>0</v>
      </c>
      <c r="D2" s="8" t="s">
        <v>1</v>
      </c>
      <c r="E2" s="21" t="s">
        <v>28</v>
      </c>
      <c r="F2" s="21" t="s">
        <v>105</v>
      </c>
      <c r="G2" s="4" t="s">
        <v>106</v>
      </c>
      <c r="H2" s="5" t="s">
        <v>108</v>
      </c>
      <c r="I2" s="6" t="s">
        <v>109</v>
      </c>
      <c r="J2" s="32"/>
      <c r="K2" s="32"/>
      <c r="L2" s="32"/>
    </row>
    <row r="3" spans="1:12" ht="12.75">
      <c r="A3" s="47" t="s">
        <v>6</v>
      </c>
      <c r="B3" s="45" t="str">
        <f>HYPERLINK("http://us.expasy.org/uniprot/MYH7_MESAU","MYH7_RABIT")</f>
        <v>MYH7_RABIT</v>
      </c>
      <c r="C3" s="66" t="s">
        <v>30</v>
      </c>
      <c r="D3" s="72">
        <v>767.3473</v>
      </c>
      <c r="E3" s="73">
        <v>2</v>
      </c>
      <c r="F3" s="113">
        <v>28.8</v>
      </c>
      <c r="G3" s="36">
        <v>484</v>
      </c>
      <c r="H3" s="36">
        <v>322</v>
      </c>
      <c r="I3" s="36">
        <v>433</v>
      </c>
      <c r="J3" s="33"/>
      <c r="K3" s="33"/>
      <c r="L3" s="33"/>
    </row>
    <row r="4" spans="1:12" ht="12.75">
      <c r="A4" s="47"/>
      <c r="B4" s="45"/>
      <c r="C4" s="66"/>
      <c r="D4" s="72"/>
      <c r="E4" s="73"/>
      <c r="F4" s="113"/>
      <c r="G4" s="36">
        <v>627</v>
      </c>
      <c r="H4" s="36">
        <v>900</v>
      </c>
      <c r="I4" s="41">
        <v>1290</v>
      </c>
      <c r="J4" s="33"/>
      <c r="K4" s="33"/>
      <c r="L4" s="33"/>
    </row>
    <row r="5" spans="1:12" ht="12.75">
      <c r="A5" s="47"/>
      <c r="B5" s="45"/>
      <c r="C5" s="66"/>
      <c r="D5" s="72"/>
      <c r="E5" s="73"/>
      <c r="F5" s="113"/>
      <c r="G5" s="10">
        <v>1250</v>
      </c>
      <c r="H5" s="10">
        <v>1180</v>
      </c>
      <c r="I5" s="11">
        <v>1540</v>
      </c>
      <c r="J5" s="33"/>
      <c r="K5" s="33"/>
      <c r="L5" s="33"/>
    </row>
    <row r="6" spans="1:12" ht="12.75">
      <c r="A6" s="47"/>
      <c r="B6" s="45"/>
      <c r="C6" s="66" t="s">
        <v>31</v>
      </c>
      <c r="D6" s="72">
        <v>709.313</v>
      </c>
      <c r="E6" s="73">
        <v>2</v>
      </c>
      <c r="F6" s="113">
        <v>27.1</v>
      </c>
      <c r="G6" s="10">
        <v>259</v>
      </c>
      <c r="H6" s="10">
        <v>215</v>
      </c>
      <c r="I6" s="11">
        <v>184</v>
      </c>
      <c r="J6" s="33"/>
      <c r="K6" s="33"/>
      <c r="L6" s="33"/>
    </row>
    <row r="7" spans="1:12" ht="12.75">
      <c r="A7" s="47"/>
      <c r="B7" s="45"/>
      <c r="C7" s="66"/>
      <c r="D7" s="72"/>
      <c r="E7" s="73"/>
      <c r="F7" s="113"/>
      <c r="G7" s="10">
        <v>331</v>
      </c>
      <c r="H7" s="10">
        <v>458</v>
      </c>
      <c r="I7" s="11">
        <v>563</v>
      </c>
      <c r="J7" s="33"/>
      <c r="K7" s="33"/>
      <c r="L7" s="33"/>
    </row>
    <row r="8" spans="1:12" ht="12.75">
      <c r="A8" s="47"/>
      <c r="B8" s="45"/>
      <c r="C8" s="77"/>
      <c r="D8" s="78"/>
      <c r="E8" s="73"/>
      <c r="F8" s="113"/>
      <c r="G8" s="10">
        <v>799</v>
      </c>
      <c r="H8" s="10">
        <v>792</v>
      </c>
      <c r="I8" s="11">
        <v>696</v>
      </c>
      <c r="J8" s="33"/>
      <c r="K8" s="33"/>
      <c r="L8" s="33"/>
    </row>
    <row r="9" spans="1:12" ht="12.75">
      <c r="A9" s="47"/>
      <c r="B9" s="45"/>
      <c r="C9" s="134" t="s">
        <v>41</v>
      </c>
      <c r="D9" s="129">
        <v>831.8712</v>
      </c>
      <c r="E9" s="73">
        <v>2</v>
      </c>
      <c r="F9" s="67">
        <v>39.1</v>
      </c>
      <c r="G9" s="27">
        <v>111</v>
      </c>
      <c r="H9" s="27">
        <v>220</v>
      </c>
      <c r="I9" s="24">
        <v>291</v>
      </c>
      <c r="J9" s="33"/>
      <c r="K9" s="33"/>
      <c r="L9" s="33"/>
    </row>
    <row r="10" spans="1:12" ht="12.75">
      <c r="A10" s="47"/>
      <c r="B10" s="45"/>
      <c r="C10" s="135"/>
      <c r="D10" s="130"/>
      <c r="E10" s="73"/>
      <c r="F10" s="67"/>
      <c r="G10" s="27">
        <v>152</v>
      </c>
      <c r="H10" s="27">
        <v>569</v>
      </c>
      <c r="I10" s="24">
        <v>840</v>
      </c>
      <c r="J10" s="33"/>
      <c r="K10" s="33"/>
      <c r="L10" s="33"/>
    </row>
    <row r="11" spans="1:12" ht="12.75">
      <c r="A11" s="47"/>
      <c r="B11" s="45"/>
      <c r="C11" s="136"/>
      <c r="D11" s="131"/>
      <c r="E11" s="73"/>
      <c r="F11" s="67"/>
      <c r="G11" s="27">
        <v>521</v>
      </c>
      <c r="H11" s="27">
        <v>755</v>
      </c>
      <c r="I11" s="24">
        <v>828</v>
      </c>
      <c r="J11" s="33"/>
      <c r="K11" s="33"/>
      <c r="L11" s="33"/>
    </row>
    <row r="12" spans="1:12" ht="12.75">
      <c r="A12" s="47"/>
      <c r="B12" s="45"/>
      <c r="C12" s="134" t="s">
        <v>42</v>
      </c>
      <c r="D12" s="129">
        <v>564.5984</v>
      </c>
      <c r="E12" s="73">
        <v>3</v>
      </c>
      <c r="F12" s="67">
        <v>30.1</v>
      </c>
      <c r="G12" s="27">
        <v>89</v>
      </c>
      <c r="H12" s="27">
        <v>142</v>
      </c>
      <c r="I12" s="24">
        <v>162</v>
      </c>
      <c r="J12" s="33"/>
      <c r="K12" s="33"/>
      <c r="L12" s="33"/>
    </row>
    <row r="13" spans="1:12" ht="12.75">
      <c r="A13" s="47"/>
      <c r="B13" s="45"/>
      <c r="C13" s="135"/>
      <c r="D13" s="130"/>
      <c r="E13" s="73"/>
      <c r="F13" s="67"/>
      <c r="G13" s="27">
        <v>190</v>
      </c>
      <c r="H13" s="27">
        <v>375</v>
      </c>
      <c r="I13" s="24">
        <v>511</v>
      </c>
      <c r="J13" s="33"/>
      <c r="K13" s="33"/>
      <c r="L13" s="33"/>
    </row>
    <row r="14" spans="1:12" ht="12.75">
      <c r="A14" s="47"/>
      <c r="B14" s="45"/>
      <c r="C14" s="136"/>
      <c r="D14" s="131"/>
      <c r="E14" s="73"/>
      <c r="F14" s="67"/>
      <c r="G14" s="27">
        <v>529</v>
      </c>
      <c r="H14" s="27">
        <v>711</v>
      </c>
      <c r="I14" s="24">
        <v>611</v>
      </c>
      <c r="J14" s="33"/>
      <c r="K14" s="33"/>
      <c r="L14" s="33"/>
    </row>
    <row r="15" spans="1:12" ht="12.75">
      <c r="A15" s="47"/>
      <c r="B15" s="45"/>
      <c r="C15" s="134" t="s">
        <v>43</v>
      </c>
      <c r="D15" s="129">
        <v>870.9227</v>
      </c>
      <c r="E15" s="73">
        <v>2</v>
      </c>
      <c r="F15" s="67">
        <v>35.3</v>
      </c>
      <c r="G15" s="27">
        <v>128</v>
      </c>
      <c r="H15" s="27">
        <v>116</v>
      </c>
      <c r="I15" s="24">
        <v>104</v>
      </c>
      <c r="J15" s="33"/>
      <c r="K15" s="33"/>
      <c r="L15" s="33"/>
    </row>
    <row r="16" spans="1:12" ht="12.75">
      <c r="A16" s="47"/>
      <c r="B16" s="45"/>
      <c r="C16" s="135"/>
      <c r="D16" s="130"/>
      <c r="E16" s="73"/>
      <c r="F16" s="67"/>
      <c r="G16" s="27">
        <v>118</v>
      </c>
      <c r="H16" s="27">
        <v>123</v>
      </c>
      <c r="I16" s="24">
        <v>91</v>
      </c>
      <c r="J16" s="33"/>
      <c r="K16" s="33"/>
      <c r="L16" s="33"/>
    </row>
    <row r="17" spans="1:12" ht="12.75">
      <c r="A17" s="47"/>
      <c r="B17" s="45"/>
      <c r="C17" s="136"/>
      <c r="D17" s="131"/>
      <c r="E17" s="73"/>
      <c r="F17" s="67"/>
      <c r="G17" s="27">
        <v>113</v>
      </c>
      <c r="H17" s="27">
        <v>92</v>
      </c>
      <c r="I17" s="24">
        <v>159</v>
      </c>
      <c r="J17" s="33"/>
      <c r="K17" s="33"/>
      <c r="L17" s="33"/>
    </row>
    <row r="18" spans="1:12" ht="12.75">
      <c r="A18" s="47"/>
      <c r="B18" s="45"/>
      <c r="C18" s="134" t="s">
        <v>44</v>
      </c>
      <c r="D18" s="129">
        <v>734.0042</v>
      </c>
      <c r="E18" s="73">
        <v>3</v>
      </c>
      <c r="F18" s="67">
        <v>51.8</v>
      </c>
      <c r="G18" s="27">
        <v>25</v>
      </c>
      <c r="H18" s="27">
        <v>83</v>
      </c>
      <c r="I18" s="24">
        <v>280</v>
      </c>
      <c r="J18" s="33"/>
      <c r="K18" s="33"/>
      <c r="L18" s="33"/>
    </row>
    <row r="19" spans="1:12" ht="12.75">
      <c r="A19" s="47"/>
      <c r="B19" s="45"/>
      <c r="C19" s="135"/>
      <c r="D19" s="130"/>
      <c r="E19" s="73"/>
      <c r="F19" s="67"/>
      <c r="G19" s="27">
        <v>35</v>
      </c>
      <c r="H19" s="27">
        <v>274</v>
      </c>
      <c r="I19" s="24">
        <v>858</v>
      </c>
      <c r="J19" s="33"/>
      <c r="K19" s="33"/>
      <c r="L19" s="33"/>
    </row>
    <row r="20" spans="1:12" ht="12.75">
      <c r="A20" s="47"/>
      <c r="B20" s="45"/>
      <c r="C20" s="135"/>
      <c r="D20" s="130"/>
      <c r="E20" s="73"/>
      <c r="F20" s="67"/>
      <c r="G20" s="27">
        <v>85</v>
      </c>
      <c r="H20" s="27">
        <v>140</v>
      </c>
      <c r="I20" s="24">
        <v>1360</v>
      </c>
      <c r="J20" s="33"/>
      <c r="K20" s="33"/>
      <c r="L20" s="33"/>
    </row>
    <row r="21" spans="1:12" ht="12.75">
      <c r="A21" s="47"/>
      <c r="B21" s="45"/>
      <c r="C21" s="134" t="s">
        <v>44</v>
      </c>
      <c r="D21" s="129">
        <v>1100.5144</v>
      </c>
      <c r="E21" s="73">
        <v>2</v>
      </c>
      <c r="F21" s="67">
        <v>51.8</v>
      </c>
      <c r="G21" s="27">
        <v>15</v>
      </c>
      <c r="H21" s="27">
        <v>53</v>
      </c>
      <c r="I21" s="24">
        <v>151</v>
      </c>
      <c r="J21" s="33"/>
      <c r="K21" s="33"/>
      <c r="L21" s="33"/>
    </row>
    <row r="22" spans="1:12" ht="12.75">
      <c r="A22" s="47"/>
      <c r="B22" s="45"/>
      <c r="C22" s="135"/>
      <c r="D22" s="130"/>
      <c r="E22" s="73"/>
      <c r="F22" s="67"/>
      <c r="G22" s="10">
        <v>23</v>
      </c>
      <c r="H22" s="10">
        <v>215</v>
      </c>
      <c r="I22" s="11">
        <v>777</v>
      </c>
      <c r="J22" s="33"/>
      <c r="K22" s="33"/>
      <c r="L22" s="33"/>
    </row>
    <row r="23" spans="1:12" ht="12.75">
      <c r="A23" s="47"/>
      <c r="B23" s="45"/>
      <c r="C23" s="136"/>
      <c r="D23" s="131"/>
      <c r="E23" s="73"/>
      <c r="F23" s="67"/>
      <c r="G23" s="36">
        <v>55</v>
      </c>
      <c r="H23" s="36">
        <v>113</v>
      </c>
      <c r="I23" s="36">
        <v>854</v>
      </c>
      <c r="J23" s="33"/>
      <c r="K23" s="33"/>
      <c r="L23" s="33"/>
    </row>
    <row r="24" spans="1:12" ht="12.75">
      <c r="A24" s="47"/>
      <c r="B24" s="45"/>
      <c r="C24" s="134" t="s">
        <v>45</v>
      </c>
      <c r="D24" s="129">
        <v>623.2972</v>
      </c>
      <c r="E24" s="73">
        <v>2</v>
      </c>
      <c r="F24" s="67">
        <v>42.6</v>
      </c>
      <c r="G24" s="36">
        <v>239</v>
      </c>
      <c r="H24" s="36">
        <v>272</v>
      </c>
      <c r="I24" s="36">
        <v>501</v>
      </c>
      <c r="J24" s="33"/>
      <c r="K24" s="33"/>
      <c r="L24" s="33"/>
    </row>
    <row r="25" spans="1:12" ht="12.75">
      <c r="A25" s="47"/>
      <c r="B25" s="45"/>
      <c r="C25" s="135"/>
      <c r="D25" s="130"/>
      <c r="E25" s="73"/>
      <c r="F25" s="67"/>
      <c r="G25" s="36">
        <v>331</v>
      </c>
      <c r="H25" s="36">
        <v>656</v>
      </c>
      <c r="I25" s="36">
        <v>1000</v>
      </c>
      <c r="J25" s="33"/>
      <c r="K25" s="33"/>
      <c r="L25" s="33"/>
    </row>
    <row r="26" spans="1:12" ht="13.5" thickBot="1">
      <c r="A26" s="48"/>
      <c r="B26" s="46"/>
      <c r="C26" s="137"/>
      <c r="D26" s="132"/>
      <c r="E26" s="74"/>
      <c r="F26" s="68"/>
      <c r="G26" s="40">
        <v>633</v>
      </c>
      <c r="H26" s="40">
        <v>903</v>
      </c>
      <c r="I26" s="17">
        <v>1290</v>
      </c>
      <c r="J26" s="33"/>
      <c r="K26" s="33"/>
      <c r="L26" s="33"/>
    </row>
    <row r="27" spans="1:12" ht="12.75">
      <c r="A27" s="52" t="s">
        <v>4</v>
      </c>
      <c r="B27" s="49" t="str">
        <f>HYPERLINK("http://us.expasy.org/uniprot/BGAL_ECOLI","BGAL_ECOLI")</f>
        <v>BGAL_ECOLI</v>
      </c>
      <c r="C27" s="66" t="s">
        <v>35</v>
      </c>
      <c r="D27" s="72">
        <v>879.3875</v>
      </c>
      <c r="E27" s="73">
        <v>2</v>
      </c>
      <c r="F27" s="67">
        <v>41.9</v>
      </c>
      <c r="G27" s="29">
        <v>167</v>
      </c>
      <c r="H27" s="29">
        <v>141</v>
      </c>
      <c r="I27" s="30">
        <v>214</v>
      </c>
      <c r="J27" s="33"/>
      <c r="K27" s="33"/>
      <c r="L27" s="33"/>
    </row>
    <row r="28" spans="1:12" ht="12.75">
      <c r="A28" s="53"/>
      <c r="B28" s="50"/>
      <c r="C28" s="66"/>
      <c r="D28" s="72"/>
      <c r="E28" s="73"/>
      <c r="F28" s="67"/>
      <c r="G28" s="10">
        <v>313</v>
      </c>
      <c r="H28" s="10">
        <v>738</v>
      </c>
      <c r="I28" s="11">
        <v>803</v>
      </c>
      <c r="J28" s="33"/>
      <c r="K28" s="33"/>
      <c r="L28" s="33"/>
    </row>
    <row r="29" spans="1:12" ht="12.75">
      <c r="A29" s="53"/>
      <c r="B29" s="50"/>
      <c r="C29" s="66"/>
      <c r="D29" s="72"/>
      <c r="E29" s="73"/>
      <c r="F29" s="67"/>
      <c r="G29" s="29">
        <v>804</v>
      </c>
      <c r="H29" s="29">
        <v>757</v>
      </c>
      <c r="I29" s="30">
        <v>489</v>
      </c>
      <c r="J29" s="33"/>
      <c r="K29" s="33"/>
      <c r="L29" s="33"/>
    </row>
    <row r="30" spans="1:12" ht="12.75">
      <c r="A30" s="53"/>
      <c r="B30" s="50"/>
      <c r="C30" s="66" t="s">
        <v>17</v>
      </c>
      <c r="D30" s="72">
        <v>550.24</v>
      </c>
      <c r="E30" s="73">
        <v>2</v>
      </c>
      <c r="F30" s="55">
        <v>29.7</v>
      </c>
      <c r="G30" s="29">
        <v>301</v>
      </c>
      <c r="H30" s="29">
        <v>258</v>
      </c>
      <c r="I30" s="30">
        <v>219</v>
      </c>
      <c r="J30" s="33"/>
      <c r="K30" s="33"/>
      <c r="L30" s="33"/>
    </row>
    <row r="31" spans="1:12" ht="12.75">
      <c r="A31" s="53"/>
      <c r="B31" s="50"/>
      <c r="C31" s="66"/>
      <c r="D31" s="72"/>
      <c r="E31" s="73"/>
      <c r="F31" s="55"/>
      <c r="G31" s="29">
        <v>441</v>
      </c>
      <c r="H31" s="29">
        <v>683</v>
      </c>
      <c r="I31" s="30">
        <v>886</v>
      </c>
      <c r="J31" s="33"/>
      <c r="K31" s="33"/>
      <c r="L31" s="33"/>
    </row>
    <row r="32" spans="1:12" ht="12.75">
      <c r="A32" s="53"/>
      <c r="B32" s="50"/>
      <c r="C32" s="77"/>
      <c r="D32" s="78"/>
      <c r="E32" s="73"/>
      <c r="F32" s="55"/>
      <c r="G32" s="10">
        <v>1200</v>
      </c>
      <c r="H32" s="12">
        <v>1250</v>
      </c>
      <c r="I32" s="10">
        <v>377</v>
      </c>
      <c r="J32" s="33"/>
      <c r="K32" s="33"/>
      <c r="L32" s="33"/>
    </row>
    <row r="33" spans="1:12" ht="12.75">
      <c r="A33" s="53"/>
      <c r="B33" s="50"/>
      <c r="C33" s="79" t="s">
        <v>50</v>
      </c>
      <c r="D33" s="75">
        <v>592.9932</v>
      </c>
      <c r="E33" s="57">
        <v>3</v>
      </c>
      <c r="F33" s="60">
        <v>16.3</v>
      </c>
      <c r="G33" s="10">
        <v>309</v>
      </c>
      <c r="H33" s="12">
        <v>207</v>
      </c>
      <c r="I33" s="10">
        <v>307</v>
      </c>
      <c r="J33" s="33"/>
      <c r="K33" s="33"/>
      <c r="L33" s="33"/>
    </row>
    <row r="34" spans="1:12" ht="12.75">
      <c r="A34" s="53"/>
      <c r="B34" s="50"/>
      <c r="C34" s="80"/>
      <c r="D34" s="72"/>
      <c r="E34" s="57"/>
      <c r="F34" s="60"/>
      <c r="G34" s="10">
        <v>1410</v>
      </c>
      <c r="H34" s="12">
        <v>1110</v>
      </c>
      <c r="I34" s="10">
        <v>877</v>
      </c>
      <c r="J34" s="33"/>
      <c r="K34" s="33"/>
      <c r="L34" s="33"/>
    </row>
    <row r="35" spans="1:12" ht="12.75">
      <c r="A35" s="53"/>
      <c r="B35" s="50"/>
      <c r="C35" s="97"/>
      <c r="D35" s="78"/>
      <c r="E35" s="57"/>
      <c r="F35" s="60"/>
      <c r="G35" s="10">
        <v>1160</v>
      </c>
      <c r="H35" s="12">
        <v>958</v>
      </c>
      <c r="I35" s="10">
        <v>1250</v>
      </c>
      <c r="J35" s="33"/>
      <c r="K35" s="33"/>
      <c r="L35" s="33"/>
    </row>
    <row r="36" spans="1:12" ht="12.75">
      <c r="A36" s="53"/>
      <c r="B36" s="50"/>
      <c r="C36" s="138" t="s">
        <v>51</v>
      </c>
      <c r="D36" s="129">
        <v>871.9055</v>
      </c>
      <c r="E36" s="57">
        <v>2</v>
      </c>
      <c r="F36" s="55">
        <v>45.9</v>
      </c>
      <c r="G36" s="10">
        <v>51</v>
      </c>
      <c r="H36" s="12">
        <v>158</v>
      </c>
      <c r="I36" s="10">
        <v>514</v>
      </c>
      <c r="J36" s="33"/>
      <c r="K36" s="33"/>
      <c r="L36" s="33"/>
    </row>
    <row r="37" spans="1:12" ht="12.75">
      <c r="A37" s="53"/>
      <c r="B37" s="50"/>
      <c r="C37" s="139"/>
      <c r="D37" s="130"/>
      <c r="E37" s="57"/>
      <c r="F37" s="55"/>
      <c r="G37" s="10">
        <v>154</v>
      </c>
      <c r="H37" s="12">
        <v>639</v>
      </c>
      <c r="I37" s="10">
        <v>1290</v>
      </c>
      <c r="J37" s="33"/>
      <c r="K37" s="33"/>
      <c r="L37" s="33"/>
    </row>
    <row r="38" spans="1:12" ht="12.75">
      <c r="A38" s="53"/>
      <c r="B38" s="50"/>
      <c r="C38" s="140"/>
      <c r="D38" s="131"/>
      <c r="E38" s="57"/>
      <c r="F38" s="55"/>
      <c r="G38" s="10">
        <v>465</v>
      </c>
      <c r="H38" s="12">
        <v>596</v>
      </c>
      <c r="I38" s="10">
        <v>1560</v>
      </c>
      <c r="J38" s="33"/>
      <c r="K38" s="33"/>
      <c r="L38" s="33"/>
    </row>
    <row r="39" spans="1:12" ht="12.75">
      <c r="A39" s="53"/>
      <c r="B39" s="50"/>
      <c r="C39" s="138" t="s">
        <v>52</v>
      </c>
      <c r="D39" s="129">
        <v>542.2357</v>
      </c>
      <c r="E39" s="57">
        <v>2</v>
      </c>
      <c r="F39" s="55">
        <v>32.8</v>
      </c>
      <c r="G39" s="10">
        <v>434</v>
      </c>
      <c r="H39" s="12">
        <v>419</v>
      </c>
      <c r="I39" s="10">
        <v>451</v>
      </c>
      <c r="J39" s="33"/>
      <c r="K39" s="33"/>
      <c r="L39" s="33"/>
    </row>
    <row r="40" spans="1:12" ht="12.75">
      <c r="A40" s="53"/>
      <c r="B40" s="50"/>
      <c r="C40" s="139"/>
      <c r="D40" s="130"/>
      <c r="E40" s="57"/>
      <c r="F40" s="55"/>
      <c r="G40" s="10">
        <v>868</v>
      </c>
      <c r="H40" s="12">
        <v>1180</v>
      </c>
      <c r="I40" s="10">
        <v>1200</v>
      </c>
      <c r="J40" s="33"/>
      <c r="K40" s="33"/>
      <c r="L40" s="33"/>
    </row>
    <row r="41" spans="1:12" ht="12.75">
      <c r="A41" s="53"/>
      <c r="B41" s="50"/>
      <c r="C41" s="140"/>
      <c r="D41" s="131"/>
      <c r="E41" s="57"/>
      <c r="F41" s="55"/>
      <c r="G41" s="10">
        <v>1590</v>
      </c>
      <c r="H41" s="12">
        <v>993</v>
      </c>
      <c r="I41" s="10">
        <v>1330</v>
      </c>
      <c r="J41" s="33"/>
      <c r="K41" s="33"/>
      <c r="L41" s="33"/>
    </row>
    <row r="42" spans="1:12" ht="12.75">
      <c r="A42" s="53"/>
      <c r="B42" s="50"/>
      <c r="C42" s="138" t="s">
        <v>53</v>
      </c>
      <c r="D42" s="126">
        <v>409.226</v>
      </c>
      <c r="E42" s="58">
        <v>2</v>
      </c>
      <c r="F42" s="56">
        <v>24.3</v>
      </c>
      <c r="G42" s="10">
        <v>235</v>
      </c>
      <c r="H42" s="12">
        <v>320</v>
      </c>
      <c r="I42" s="10">
        <v>261</v>
      </c>
      <c r="J42" s="33"/>
      <c r="K42" s="33"/>
      <c r="L42" s="33"/>
    </row>
    <row r="43" spans="1:12" ht="12.75">
      <c r="A43" s="53"/>
      <c r="B43" s="50"/>
      <c r="C43" s="139"/>
      <c r="D43" s="127"/>
      <c r="E43" s="58"/>
      <c r="F43" s="56"/>
      <c r="G43" s="10">
        <v>469</v>
      </c>
      <c r="H43" s="12">
        <v>434</v>
      </c>
      <c r="I43" s="10">
        <v>435</v>
      </c>
      <c r="J43" s="33"/>
      <c r="K43" s="33"/>
      <c r="L43" s="33"/>
    </row>
    <row r="44" spans="1:12" ht="12.75">
      <c r="A44" s="53"/>
      <c r="B44" s="50"/>
      <c r="C44" s="140"/>
      <c r="D44" s="128"/>
      <c r="E44" s="58"/>
      <c r="F44" s="56"/>
      <c r="G44" s="10">
        <v>442</v>
      </c>
      <c r="H44" s="12">
        <v>562</v>
      </c>
      <c r="I44" s="10">
        <v>440</v>
      </c>
      <c r="J44" s="33"/>
      <c r="K44" s="33"/>
      <c r="L44" s="33"/>
    </row>
    <row r="45" spans="1:12" ht="12.75">
      <c r="A45" s="53"/>
      <c r="B45" s="50"/>
      <c r="C45" s="138" t="s">
        <v>54</v>
      </c>
      <c r="D45" s="126">
        <v>949.7615</v>
      </c>
      <c r="E45" s="58">
        <v>3</v>
      </c>
      <c r="F45" s="56">
        <v>51.2</v>
      </c>
      <c r="G45" s="10">
        <v>9</v>
      </c>
      <c r="H45" s="12">
        <v>17</v>
      </c>
      <c r="I45" s="10">
        <v>85</v>
      </c>
      <c r="J45" s="33"/>
      <c r="K45" s="33"/>
      <c r="L45" s="33"/>
    </row>
    <row r="46" spans="1:12" ht="12.75">
      <c r="A46" s="53"/>
      <c r="B46" s="50"/>
      <c r="C46" s="139"/>
      <c r="D46" s="127"/>
      <c r="E46" s="58"/>
      <c r="F46" s="56"/>
      <c r="G46" s="10">
        <v>14</v>
      </c>
      <c r="H46" s="12">
        <v>107</v>
      </c>
      <c r="I46" s="10">
        <v>335</v>
      </c>
      <c r="J46" s="33"/>
      <c r="K46" s="33"/>
      <c r="L46" s="33"/>
    </row>
    <row r="47" spans="1:12" ht="12.75">
      <c r="A47" s="53"/>
      <c r="B47" s="50"/>
      <c r="C47" s="140"/>
      <c r="D47" s="128"/>
      <c r="E47" s="58"/>
      <c r="F47" s="56"/>
      <c r="G47" s="10">
        <v>34</v>
      </c>
      <c r="H47" s="12">
        <v>101</v>
      </c>
      <c r="I47" s="10">
        <v>156</v>
      </c>
      <c r="J47" s="33"/>
      <c r="K47" s="33"/>
      <c r="L47" s="33"/>
    </row>
    <row r="48" spans="1:12" ht="12.75">
      <c r="A48" s="53"/>
      <c r="B48" s="50"/>
      <c r="C48" s="138" t="s">
        <v>55</v>
      </c>
      <c r="D48" s="126">
        <v>650.2892</v>
      </c>
      <c r="E48" s="58">
        <v>2</v>
      </c>
      <c r="F48" s="56">
        <v>22.5</v>
      </c>
      <c r="G48" s="10">
        <v>196</v>
      </c>
      <c r="H48" s="12">
        <v>148</v>
      </c>
      <c r="I48" s="10">
        <v>182</v>
      </c>
      <c r="J48" s="33"/>
      <c r="K48" s="33"/>
      <c r="L48" s="33"/>
    </row>
    <row r="49" spans="1:12" ht="12.75">
      <c r="A49" s="53"/>
      <c r="B49" s="50"/>
      <c r="C49" s="139"/>
      <c r="D49" s="127"/>
      <c r="E49" s="58"/>
      <c r="F49" s="56"/>
      <c r="G49" s="10">
        <v>333</v>
      </c>
      <c r="H49" s="12">
        <v>401</v>
      </c>
      <c r="I49" s="10">
        <v>503</v>
      </c>
      <c r="J49" s="33"/>
      <c r="K49" s="33"/>
      <c r="L49" s="33"/>
    </row>
    <row r="50" spans="1:12" ht="12.75">
      <c r="A50" s="53"/>
      <c r="B50" s="50"/>
      <c r="C50" s="140"/>
      <c r="D50" s="128"/>
      <c r="E50" s="58"/>
      <c r="F50" s="56"/>
      <c r="G50" s="10">
        <v>613</v>
      </c>
      <c r="H50" s="12">
        <v>563</v>
      </c>
      <c r="I50" s="10">
        <v>256</v>
      </c>
      <c r="J50" s="33"/>
      <c r="K50" s="33"/>
      <c r="L50" s="33"/>
    </row>
    <row r="51" spans="1:12" ht="12.75">
      <c r="A51" s="53"/>
      <c r="B51" s="50"/>
      <c r="C51" s="138" t="s">
        <v>46</v>
      </c>
      <c r="D51" s="129">
        <v>671.2977</v>
      </c>
      <c r="E51" s="57">
        <v>2</v>
      </c>
      <c r="F51" s="55">
        <v>28.5</v>
      </c>
      <c r="G51" s="10">
        <v>575</v>
      </c>
      <c r="H51" s="12">
        <v>567</v>
      </c>
      <c r="I51" s="10">
        <v>534</v>
      </c>
      <c r="J51" s="33"/>
      <c r="K51" s="33"/>
      <c r="L51" s="33"/>
    </row>
    <row r="52" spans="1:12" ht="12.75">
      <c r="A52" s="53"/>
      <c r="B52" s="50"/>
      <c r="C52" s="139"/>
      <c r="D52" s="130"/>
      <c r="E52" s="57"/>
      <c r="F52" s="55"/>
      <c r="G52" s="10">
        <v>838</v>
      </c>
      <c r="H52" s="12">
        <v>1330</v>
      </c>
      <c r="I52" s="10">
        <v>1760</v>
      </c>
      <c r="J52" s="33"/>
      <c r="K52" s="33"/>
      <c r="L52" s="33"/>
    </row>
    <row r="53" spans="1:12" ht="12.75">
      <c r="A53" s="53"/>
      <c r="B53" s="50"/>
      <c r="C53" s="140"/>
      <c r="D53" s="131"/>
      <c r="E53" s="57"/>
      <c r="F53" s="55"/>
      <c r="G53" s="10">
        <v>2040</v>
      </c>
      <c r="H53" s="12">
        <v>1320</v>
      </c>
      <c r="I53" s="10">
        <v>1670</v>
      </c>
      <c r="J53" s="33"/>
      <c r="K53" s="33"/>
      <c r="L53" s="33"/>
    </row>
    <row r="54" spans="1:12" ht="12.75">
      <c r="A54" s="53"/>
      <c r="B54" s="50"/>
      <c r="C54" s="138" t="s">
        <v>47</v>
      </c>
      <c r="D54" s="126">
        <v>697.8175</v>
      </c>
      <c r="E54" s="58">
        <v>2</v>
      </c>
      <c r="F54" s="56">
        <v>53.6</v>
      </c>
      <c r="G54" s="10">
        <v>70</v>
      </c>
      <c r="H54" s="12">
        <v>403</v>
      </c>
      <c r="I54" s="10">
        <v>982</v>
      </c>
      <c r="J54" s="33"/>
      <c r="K54" s="33"/>
      <c r="L54" s="33"/>
    </row>
    <row r="55" spans="1:12" ht="12.75">
      <c r="A55" s="53"/>
      <c r="B55" s="50"/>
      <c r="C55" s="139"/>
      <c r="D55" s="127"/>
      <c r="E55" s="58"/>
      <c r="F55" s="56"/>
      <c r="G55" s="10">
        <v>93</v>
      </c>
      <c r="H55" s="12">
        <v>987</v>
      </c>
      <c r="I55" s="10">
        <v>2730</v>
      </c>
      <c r="J55" s="33"/>
      <c r="K55" s="33"/>
      <c r="L55" s="33"/>
    </row>
    <row r="56" spans="1:12" ht="12.75">
      <c r="A56" s="53"/>
      <c r="B56" s="50"/>
      <c r="C56" s="140"/>
      <c r="D56" s="128"/>
      <c r="E56" s="58"/>
      <c r="F56" s="56"/>
      <c r="G56" s="10">
        <v>212</v>
      </c>
      <c r="H56" s="12">
        <v>782</v>
      </c>
      <c r="I56" s="10">
        <v>2190</v>
      </c>
      <c r="J56" s="33"/>
      <c r="K56" s="33"/>
      <c r="L56" s="33"/>
    </row>
    <row r="57" spans="1:12" ht="12.75">
      <c r="A57" s="53"/>
      <c r="B57" s="50"/>
      <c r="C57" s="138" t="s">
        <v>48</v>
      </c>
      <c r="D57" s="129">
        <v>731.8236</v>
      </c>
      <c r="E57" s="57">
        <v>2</v>
      </c>
      <c r="F57" s="55">
        <v>39.9</v>
      </c>
      <c r="G57" s="10">
        <v>179</v>
      </c>
      <c r="H57" s="12">
        <v>211</v>
      </c>
      <c r="I57" s="10">
        <v>347</v>
      </c>
      <c r="J57" s="33"/>
      <c r="K57" s="33"/>
      <c r="L57" s="33"/>
    </row>
    <row r="58" spans="1:12" ht="12.75">
      <c r="A58" s="53"/>
      <c r="B58" s="50"/>
      <c r="C58" s="139"/>
      <c r="D58" s="130"/>
      <c r="E58" s="57"/>
      <c r="F58" s="55"/>
      <c r="G58" s="10">
        <v>497</v>
      </c>
      <c r="H58" s="12">
        <v>556</v>
      </c>
      <c r="I58" s="10">
        <v>884</v>
      </c>
      <c r="J58" s="33"/>
      <c r="K58" s="33"/>
      <c r="L58" s="33"/>
    </row>
    <row r="59" spans="1:12" ht="12.75">
      <c r="A59" s="53"/>
      <c r="B59" s="50"/>
      <c r="C59" s="140"/>
      <c r="D59" s="131"/>
      <c r="E59" s="57"/>
      <c r="F59" s="55"/>
      <c r="G59" s="10">
        <v>773</v>
      </c>
      <c r="H59" s="12">
        <v>782</v>
      </c>
      <c r="I59" s="10">
        <v>837</v>
      </c>
      <c r="J59" s="33"/>
      <c r="K59" s="33"/>
      <c r="L59" s="33"/>
    </row>
    <row r="60" spans="1:12" ht="12.75">
      <c r="A60" s="53"/>
      <c r="B60" s="50"/>
      <c r="C60" s="138" t="s">
        <v>49</v>
      </c>
      <c r="D60" s="126">
        <v>755.687</v>
      </c>
      <c r="E60" s="58">
        <v>3</v>
      </c>
      <c r="F60" s="56">
        <v>30.3</v>
      </c>
      <c r="G60" s="10">
        <v>29</v>
      </c>
      <c r="H60" s="12">
        <v>53</v>
      </c>
      <c r="I60" s="10">
        <v>123</v>
      </c>
      <c r="J60" s="33"/>
      <c r="K60" s="33"/>
      <c r="L60" s="33"/>
    </row>
    <row r="61" spans="1:12" ht="12.75">
      <c r="A61" s="53"/>
      <c r="B61" s="50"/>
      <c r="C61" s="139"/>
      <c r="D61" s="127"/>
      <c r="E61" s="58"/>
      <c r="F61" s="56"/>
      <c r="G61" s="10">
        <v>50</v>
      </c>
      <c r="H61" s="12">
        <v>226</v>
      </c>
      <c r="I61" s="10">
        <v>401</v>
      </c>
      <c r="J61" s="33"/>
      <c r="K61" s="33"/>
      <c r="L61" s="33"/>
    </row>
    <row r="62" spans="1:12" ht="12.75">
      <c r="A62" s="53"/>
      <c r="B62" s="50"/>
      <c r="C62" s="140"/>
      <c r="D62" s="128"/>
      <c r="E62" s="58"/>
      <c r="F62" s="56"/>
      <c r="G62" s="10">
        <v>133</v>
      </c>
      <c r="H62" s="12">
        <v>331</v>
      </c>
      <c r="I62" s="10">
        <v>651</v>
      </c>
      <c r="J62" s="33"/>
      <c r="K62" s="33"/>
      <c r="L62" s="33"/>
    </row>
    <row r="63" spans="1:12" ht="12.75">
      <c r="A63" s="53"/>
      <c r="B63" s="50"/>
      <c r="C63" s="138" t="s">
        <v>49</v>
      </c>
      <c r="D63" s="126">
        <v>567.0132</v>
      </c>
      <c r="E63" s="58">
        <v>4</v>
      </c>
      <c r="F63" s="56">
        <v>30.5</v>
      </c>
      <c r="G63" s="10">
        <v>31</v>
      </c>
      <c r="H63" s="12">
        <v>77</v>
      </c>
      <c r="I63" s="10">
        <v>137</v>
      </c>
      <c r="J63" s="33"/>
      <c r="K63" s="33"/>
      <c r="L63" s="33"/>
    </row>
    <row r="64" spans="1:12" ht="12.75">
      <c r="A64" s="53"/>
      <c r="B64" s="50"/>
      <c r="C64" s="139"/>
      <c r="D64" s="127"/>
      <c r="E64" s="58"/>
      <c r="F64" s="56"/>
      <c r="G64" s="10">
        <v>60</v>
      </c>
      <c r="H64" s="12">
        <v>314</v>
      </c>
      <c r="I64" s="10">
        <v>573</v>
      </c>
      <c r="J64" s="33"/>
      <c r="K64" s="33"/>
      <c r="L64" s="33"/>
    </row>
    <row r="65" spans="1:12" ht="12.75">
      <c r="A65" s="53"/>
      <c r="B65" s="50"/>
      <c r="C65" s="140"/>
      <c r="D65" s="128"/>
      <c r="E65" s="58"/>
      <c r="F65" s="56"/>
      <c r="G65" s="10">
        <v>170</v>
      </c>
      <c r="H65" s="12">
        <v>420</v>
      </c>
      <c r="I65" s="10">
        <v>893</v>
      </c>
      <c r="J65" s="33"/>
      <c r="K65" s="33"/>
      <c r="L65" s="33"/>
    </row>
    <row r="66" spans="1:12" ht="12.75">
      <c r="A66" s="53"/>
      <c r="B66" s="50"/>
      <c r="C66" s="134" t="s">
        <v>18</v>
      </c>
      <c r="D66" s="126">
        <v>729.31</v>
      </c>
      <c r="E66" s="62">
        <v>2</v>
      </c>
      <c r="F66" s="60">
        <v>25</v>
      </c>
      <c r="G66" s="10">
        <v>679</v>
      </c>
      <c r="H66" s="12">
        <v>475</v>
      </c>
      <c r="I66" s="10">
        <v>457</v>
      </c>
      <c r="J66" s="33"/>
      <c r="K66" s="33"/>
      <c r="L66" s="33"/>
    </row>
    <row r="67" spans="1:12" ht="12.75">
      <c r="A67" s="53"/>
      <c r="B67" s="50"/>
      <c r="C67" s="135"/>
      <c r="D67" s="127"/>
      <c r="E67" s="62"/>
      <c r="F67" s="60"/>
      <c r="G67" s="10">
        <v>920</v>
      </c>
      <c r="H67" s="12">
        <v>1510</v>
      </c>
      <c r="I67" s="10">
        <v>1590</v>
      </c>
      <c r="J67" s="33"/>
      <c r="K67" s="33"/>
      <c r="L67" s="33"/>
    </row>
    <row r="68" spans="1:12" ht="13.5" thickBot="1">
      <c r="A68" s="54"/>
      <c r="B68" s="51"/>
      <c r="C68" s="137"/>
      <c r="D68" s="133"/>
      <c r="E68" s="114"/>
      <c r="F68" s="71"/>
      <c r="G68" s="40">
        <v>1810</v>
      </c>
      <c r="H68" s="40">
        <v>1620</v>
      </c>
      <c r="I68" s="17">
        <v>1980</v>
      </c>
      <c r="J68" s="33"/>
      <c r="K68" s="33"/>
      <c r="L68" s="33"/>
    </row>
    <row r="69" spans="1:12" ht="12.75">
      <c r="A69" s="42" t="s">
        <v>3</v>
      </c>
      <c r="B69" s="49" t="str">
        <f>HYPERLINK("http://us.expasy.org/uniprot/PYGM_RABIT","PYGM_RABIT")</f>
        <v>PYGM_RABIT</v>
      </c>
      <c r="C69" s="66" t="s">
        <v>13</v>
      </c>
      <c r="D69" s="64">
        <v>559.25</v>
      </c>
      <c r="E69" s="62">
        <v>2</v>
      </c>
      <c r="F69" s="70">
        <v>23.5</v>
      </c>
      <c r="G69" s="29">
        <v>878</v>
      </c>
      <c r="H69" s="29">
        <v>597</v>
      </c>
      <c r="I69" s="30">
        <v>610</v>
      </c>
      <c r="J69" s="33"/>
      <c r="K69" s="33"/>
      <c r="L69" s="33"/>
    </row>
    <row r="70" spans="1:12" ht="12.75">
      <c r="A70" s="43"/>
      <c r="B70" s="50"/>
      <c r="C70" s="66"/>
      <c r="D70" s="64"/>
      <c r="E70" s="62"/>
      <c r="F70" s="70"/>
      <c r="G70" s="10">
        <v>782</v>
      </c>
      <c r="H70" s="10">
        <v>1380</v>
      </c>
      <c r="I70" s="11">
        <v>1530</v>
      </c>
      <c r="J70" s="33"/>
      <c r="K70" s="33"/>
      <c r="L70" s="33"/>
    </row>
    <row r="71" spans="1:12" ht="12.75">
      <c r="A71" s="43"/>
      <c r="B71" s="50"/>
      <c r="C71" s="66"/>
      <c r="D71" s="64"/>
      <c r="E71" s="62"/>
      <c r="F71" s="70"/>
      <c r="G71" s="35">
        <v>1360</v>
      </c>
      <c r="H71" s="29">
        <v>1400</v>
      </c>
      <c r="I71" s="30">
        <v>1290</v>
      </c>
      <c r="J71" s="33"/>
      <c r="K71" s="33"/>
      <c r="L71" s="33"/>
    </row>
    <row r="72" spans="1:12" ht="12.75">
      <c r="A72" s="43"/>
      <c r="B72" s="50"/>
      <c r="C72" s="66" t="s">
        <v>14</v>
      </c>
      <c r="D72" s="72">
        <v>573.25</v>
      </c>
      <c r="E72" s="73">
        <v>2</v>
      </c>
      <c r="F72" s="84">
        <v>38.2</v>
      </c>
      <c r="G72" s="36">
        <v>866</v>
      </c>
      <c r="H72" s="29">
        <v>580</v>
      </c>
      <c r="I72" s="30">
        <v>809</v>
      </c>
      <c r="J72" s="33"/>
      <c r="K72" s="33"/>
      <c r="L72" s="33"/>
    </row>
    <row r="73" spans="1:12" ht="12.75">
      <c r="A73" s="43"/>
      <c r="B73" s="50"/>
      <c r="C73" s="66"/>
      <c r="D73" s="72"/>
      <c r="E73" s="73"/>
      <c r="F73" s="84"/>
      <c r="G73" s="35">
        <v>1060</v>
      </c>
      <c r="H73" s="29">
        <v>1860</v>
      </c>
      <c r="I73" s="30">
        <v>1780</v>
      </c>
      <c r="J73" s="33"/>
      <c r="K73" s="33"/>
      <c r="L73" s="33"/>
    </row>
    <row r="74" spans="1:12" ht="12.75">
      <c r="A74" s="43"/>
      <c r="B74" s="50"/>
      <c r="C74" s="66"/>
      <c r="D74" s="72"/>
      <c r="E74" s="73"/>
      <c r="F74" s="84"/>
      <c r="G74" s="35">
        <v>2070</v>
      </c>
      <c r="H74" s="10">
        <v>1680</v>
      </c>
      <c r="I74" s="11">
        <v>2020</v>
      </c>
      <c r="J74" s="33"/>
      <c r="K74" s="33"/>
      <c r="L74" s="33"/>
    </row>
    <row r="75" spans="1:12" ht="12.75">
      <c r="A75" s="43"/>
      <c r="B75" s="50"/>
      <c r="C75" s="66" t="s">
        <v>29</v>
      </c>
      <c r="D75" s="64">
        <v>775.8422</v>
      </c>
      <c r="E75" s="62">
        <v>2</v>
      </c>
      <c r="F75" s="70">
        <v>42.7</v>
      </c>
      <c r="G75" s="35">
        <v>157</v>
      </c>
      <c r="H75" s="10">
        <v>194</v>
      </c>
      <c r="I75" s="11">
        <v>337</v>
      </c>
      <c r="J75" s="33"/>
      <c r="K75" s="33"/>
      <c r="L75" s="33"/>
    </row>
    <row r="76" spans="1:12" ht="12.75">
      <c r="A76" s="43"/>
      <c r="B76" s="50"/>
      <c r="C76" s="66"/>
      <c r="D76" s="64"/>
      <c r="E76" s="62"/>
      <c r="F76" s="70"/>
      <c r="G76" s="35">
        <v>223</v>
      </c>
      <c r="H76" s="10">
        <v>630</v>
      </c>
      <c r="I76" s="11">
        <v>849</v>
      </c>
      <c r="J76" s="33"/>
      <c r="K76" s="33"/>
      <c r="L76" s="33"/>
    </row>
    <row r="77" spans="1:12" ht="12.75">
      <c r="A77" s="43"/>
      <c r="B77" s="50"/>
      <c r="C77" s="66"/>
      <c r="D77" s="64"/>
      <c r="E77" s="62"/>
      <c r="F77" s="70"/>
      <c r="G77" s="36">
        <v>507</v>
      </c>
      <c r="H77" s="10">
        <v>378</v>
      </c>
      <c r="I77" s="11">
        <v>833</v>
      </c>
      <c r="J77" s="33"/>
      <c r="K77" s="33"/>
      <c r="L77" s="33"/>
    </row>
    <row r="78" spans="1:12" ht="12.75">
      <c r="A78" s="43"/>
      <c r="B78" s="50"/>
      <c r="C78" s="66" t="s">
        <v>15</v>
      </c>
      <c r="D78" s="64">
        <v>639.73</v>
      </c>
      <c r="E78" s="62">
        <v>2</v>
      </c>
      <c r="F78" s="70">
        <v>20.4</v>
      </c>
      <c r="G78" s="36">
        <v>330</v>
      </c>
      <c r="H78" s="10">
        <v>233</v>
      </c>
      <c r="I78" s="11">
        <v>271</v>
      </c>
      <c r="J78" s="33"/>
      <c r="K78" s="33"/>
      <c r="L78" s="33"/>
    </row>
    <row r="79" spans="1:12" ht="12.75">
      <c r="A79" s="43"/>
      <c r="B79" s="50"/>
      <c r="C79" s="66"/>
      <c r="D79" s="64"/>
      <c r="E79" s="62"/>
      <c r="F79" s="70"/>
      <c r="G79" s="36">
        <v>421</v>
      </c>
      <c r="H79" s="10">
        <v>576</v>
      </c>
      <c r="I79" s="11">
        <v>581</v>
      </c>
      <c r="J79" s="33"/>
      <c r="K79" s="33"/>
      <c r="L79" s="33"/>
    </row>
    <row r="80" spans="1:12" ht="12.75">
      <c r="A80" s="43"/>
      <c r="B80" s="50"/>
      <c r="C80" s="66"/>
      <c r="D80" s="64"/>
      <c r="E80" s="62"/>
      <c r="F80" s="70"/>
      <c r="G80" s="10">
        <v>802</v>
      </c>
      <c r="H80" s="10">
        <v>656</v>
      </c>
      <c r="I80" s="11">
        <v>922</v>
      </c>
      <c r="J80" s="33"/>
      <c r="K80" s="33"/>
      <c r="L80" s="33"/>
    </row>
    <row r="81" spans="1:12" ht="12.75">
      <c r="A81" s="43"/>
      <c r="B81" s="50"/>
      <c r="C81" s="80" t="s">
        <v>56</v>
      </c>
      <c r="D81" s="64">
        <v>720.8277</v>
      </c>
      <c r="E81" s="58">
        <v>2</v>
      </c>
      <c r="F81" s="56">
        <v>41.2</v>
      </c>
      <c r="G81" s="10">
        <v>352</v>
      </c>
      <c r="H81" s="10">
        <v>537</v>
      </c>
      <c r="I81" s="11">
        <v>666</v>
      </c>
      <c r="J81" s="33"/>
      <c r="K81" s="33"/>
      <c r="L81" s="33"/>
    </row>
    <row r="82" spans="1:12" ht="12.75">
      <c r="A82" s="43"/>
      <c r="B82" s="50"/>
      <c r="C82" s="80"/>
      <c r="D82" s="64"/>
      <c r="E82" s="58"/>
      <c r="F82" s="56"/>
      <c r="G82" s="10">
        <v>985</v>
      </c>
      <c r="H82" s="10">
        <v>1570</v>
      </c>
      <c r="I82" s="11">
        <v>2060</v>
      </c>
      <c r="J82" s="33"/>
      <c r="K82" s="33"/>
      <c r="L82" s="33"/>
    </row>
    <row r="83" spans="1:12" ht="12.75">
      <c r="A83" s="43"/>
      <c r="B83" s="50"/>
      <c r="C83" s="97"/>
      <c r="D83" s="69"/>
      <c r="E83" s="58"/>
      <c r="F83" s="56"/>
      <c r="G83" s="12">
        <v>1520</v>
      </c>
      <c r="H83" s="12">
        <v>1400</v>
      </c>
      <c r="I83" s="11">
        <v>2700</v>
      </c>
      <c r="J83" s="33"/>
      <c r="K83" s="33"/>
      <c r="L83" s="33"/>
    </row>
    <row r="84" spans="1:12" ht="12.75">
      <c r="A84" s="43"/>
      <c r="B84" s="50"/>
      <c r="C84" s="138" t="s">
        <v>57</v>
      </c>
      <c r="D84" s="126">
        <v>790.8677</v>
      </c>
      <c r="E84" s="58">
        <v>2</v>
      </c>
      <c r="F84" s="56">
        <v>47.1</v>
      </c>
      <c r="G84" s="12">
        <v>90</v>
      </c>
      <c r="H84" s="12">
        <v>423</v>
      </c>
      <c r="I84" s="11">
        <v>683</v>
      </c>
      <c r="J84" s="33"/>
      <c r="K84" s="33"/>
      <c r="L84" s="33"/>
    </row>
    <row r="85" spans="1:12" ht="12.75">
      <c r="A85" s="43"/>
      <c r="B85" s="50"/>
      <c r="C85" s="139"/>
      <c r="D85" s="127"/>
      <c r="E85" s="58"/>
      <c r="F85" s="56"/>
      <c r="G85" s="12">
        <v>261</v>
      </c>
      <c r="H85" s="12">
        <v>1600</v>
      </c>
      <c r="I85" s="11">
        <v>2070</v>
      </c>
      <c r="J85" s="33"/>
      <c r="K85" s="33"/>
      <c r="L85" s="33"/>
    </row>
    <row r="86" spans="1:12" ht="12.75">
      <c r="A86" s="43"/>
      <c r="B86" s="50"/>
      <c r="C86" s="140"/>
      <c r="D86" s="128"/>
      <c r="E86" s="58"/>
      <c r="F86" s="56"/>
      <c r="G86" s="12">
        <v>595</v>
      </c>
      <c r="H86" s="12">
        <v>986</v>
      </c>
      <c r="I86" s="11">
        <v>2000</v>
      </c>
      <c r="J86" s="33"/>
      <c r="K86" s="33"/>
      <c r="L86" s="33"/>
    </row>
    <row r="87" spans="1:12" ht="12.75">
      <c r="A87" s="43"/>
      <c r="B87" s="50"/>
      <c r="C87" s="138" t="s">
        <v>58</v>
      </c>
      <c r="D87" s="129">
        <v>933.3875</v>
      </c>
      <c r="E87" s="57">
        <v>2</v>
      </c>
      <c r="F87" s="55">
        <v>33.8</v>
      </c>
      <c r="G87" s="12">
        <v>251</v>
      </c>
      <c r="H87" s="12">
        <v>248</v>
      </c>
      <c r="I87" s="11">
        <v>253</v>
      </c>
      <c r="J87" s="33"/>
      <c r="K87" s="33"/>
      <c r="L87" s="33"/>
    </row>
    <row r="88" spans="1:12" ht="12.75">
      <c r="A88" s="43"/>
      <c r="B88" s="50"/>
      <c r="C88" s="139"/>
      <c r="D88" s="130"/>
      <c r="E88" s="57"/>
      <c r="F88" s="55"/>
      <c r="G88" s="12">
        <v>412</v>
      </c>
      <c r="H88" s="12">
        <v>630</v>
      </c>
      <c r="I88" s="11">
        <v>780</v>
      </c>
      <c r="J88" s="33"/>
      <c r="K88" s="33"/>
      <c r="L88" s="33"/>
    </row>
    <row r="89" spans="1:12" ht="12.75">
      <c r="A89" s="43"/>
      <c r="B89" s="50"/>
      <c r="C89" s="140"/>
      <c r="D89" s="131"/>
      <c r="E89" s="57"/>
      <c r="F89" s="55"/>
      <c r="G89" s="12">
        <v>1020</v>
      </c>
      <c r="H89" s="12">
        <v>866</v>
      </c>
      <c r="I89" s="11">
        <v>1200</v>
      </c>
      <c r="J89" s="33"/>
      <c r="K89" s="33"/>
      <c r="L89" s="33"/>
    </row>
    <row r="90" spans="1:12" ht="12.75">
      <c r="A90" s="43"/>
      <c r="B90" s="50"/>
      <c r="C90" s="138" t="s">
        <v>59</v>
      </c>
      <c r="D90" s="126">
        <v>711.9988</v>
      </c>
      <c r="E90" s="58">
        <v>3</v>
      </c>
      <c r="F90" s="56">
        <v>39.3</v>
      </c>
      <c r="G90" s="12">
        <v>28</v>
      </c>
      <c r="H90" s="12">
        <v>105</v>
      </c>
      <c r="I90" s="11">
        <v>255</v>
      </c>
      <c r="J90" s="33"/>
      <c r="K90" s="33"/>
      <c r="L90" s="33"/>
    </row>
    <row r="91" spans="1:12" ht="12.75">
      <c r="A91" s="43"/>
      <c r="B91" s="50"/>
      <c r="C91" s="139"/>
      <c r="D91" s="127"/>
      <c r="E91" s="58"/>
      <c r="F91" s="56"/>
      <c r="G91" s="12">
        <v>31</v>
      </c>
      <c r="H91" s="12">
        <v>273</v>
      </c>
      <c r="I91" s="11">
        <v>1020</v>
      </c>
      <c r="J91" s="33"/>
      <c r="K91" s="33"/>
      <c r="L91" s="33"/>
    </row>
    <row r="92" spans="1:12" ht="12.75">
      <c r="A92" s="43"/>
      <c r="B92" s="50"/>
      <c r="C92" s="140"/>
      <c r="D92" s="128"/>
      <c r="E92" s="58"/>
      <c r="F92" s="56"/>
      <c r="G92" s="12">
        <v>31</v>
      </c>
      <c r="H92" s="12">
        <v>114</v>
      </c>
      <c r="I92" s="11">
        <v>697</v>
      </c>
      <c r="J92" s="33"/>
      <c r="K92" s="33"/>
      <c r="L92" s="33"/>
    </row>
    <row r="93" spans="1:12" ht="12.75">
      <c r="A93" s="43"/>
      <c r="B93" s="50"/>
      <c r="C93" s="138" t="s">
        <v>60</v>
      </c>
      <c r="D93" s="126">
        <v>615.3032</v>
      </c>
      <c r="E93" s="58">
        <v>2</v>
      </c>
      <c r="F93" s="56">
        <v>31</v>
      </c>
      <c r="G93" s="12">
        <v>167</v>
      </c>
      <c r="H93" s="12">
        <v>154</v>
      </c>
      <c r="I93" s="11">
        <v>244</v>
      </c>
      <c r="J93" s="33"/>
      <c r="K93" s="33"/>
      <c r="L93" s="33"/>
    </row>
    <row r="94" spans="1:12" ht="12.75">
      <c r="A94" s="43"/>
      <c r="B94" s="50"/>
      <c r="C94" s="139"/>
      <c r="D94" s="127"/>
      <c r="E94" s="58"/>
      <c r="F94" s="56"/>
      <c r="G94" s="12">
        <v>233</v>
      </c>
      <c r="H94" s="12">
        <v>303</v>
      </c>
      <c r="I94" s="11">
        <v>498</v>
      </c>
      <c r="J94" s="33"/>
      <c r="K94" s="33"/>
      <c r="L94" s="33"/>
    </row>
    <row r="95" spans="1:12" ht="12.75">
      <c r="A95" s="43"/>
      <c r="B95" s="50"/>
      <c r="C95" s="140"/>
      <c r="D95" s="128"/>
      <c r="E95" s="58"/>
      <c r="F95" s="56"/>
      <c r="G95" s="12">
        <v>446</v>
      </c>
      <c r="H95" s="12">
        <v>466</v>
      </c>
      <c r="I95" s="11">
        <v>613</v>
      </c>
      <c r="J95" s="33"/>
      <c r="K95" s="33"/>
      <c r="L95" s="33"/>
    </row>
    <row r="96" spans="1:12" ht="12.75">
      <c r="A96" s="43"/>
      <c r="B96" s="50"/>
      <c r="C96" s="138" t="s">
        <v>61</v>
      </c>
      <c r="D96" s="129">
        <v>784.3193</v>
      </c>
      <c r="E96" s="57">
        <v>2</v>
      </c>
      <c r="F96" s="55">
        <v>53.9</v>
      </c>
      <c r="G96" s="12">
        <v>301</v>
      </c>
      <c r="H96" s="12">
        <v>984</v>
      </c>
      <c r="I96" s="11">
        <v>1620</v>
      </c>
      <c r="J96" s="33"/>
      <c r="K96" s="33"/>
      <c r="L96" s="33"/>
    </row>
    <row r="97" spans="1:12" ht="12.75">
      <c r="A97" s="43"/>
      <c r="B97" s="50"/>
      <c r="C97" s="139"/>
      <c r="D97" s="130"/>
      <c r="E97" s="57"/>
      <c r="F97" s="55"/>
      <c r="G97" s="12">
        <v>633</v>
      </c>
      <c r="H97" s="12">
        <v>2780</v>
      </c>
      <c r="I97" s="11">
        <v>4300</v>
      </c>
      <c r="J97" s="33"/>
      <c r="K97" s="33"/>
      <c r="L97" s="33"/>
    </row>
    <row r="98" spans="1:12" ht="12.75">
      <c r="A98" s="43"/>
      <c r="B98" s="50"/>
      <c r="C98" s="140"/>
      <c r="D98" s="131"/>
      <c r="E98" s="57"/>
      <c r="F98" s="55"/>
      <c r="G98" s="12">
        <v>1450</v>
      </c>
      <c r="H98" s="12">
        <v>2490</v>
      </c>
      <c r="I98" s="11">
        <v>3260</v>
      </c>
      <c r="J98" s="33"/>
      <c r="K98" s="33"/>
      <c r="L98" s="33"/>
    </row>
    <row r="99" spans="1:12" ht="12.75">
      <c r="A99" s="43"/>
      <c r="B99" s="50"/>
      <c r="C99" s="138" t="s">
        <v>62</v>
      </c>
      <c r="D99" s="129">
        <v>527.2591</v>
      </c>
      <c r="E99" s="57">
        <v>2</v>
      </c>
      <c r="F99" s="55">
        <v>35.2</v>
      </c>
      <c r="G99" s="12">
        <v>975</v>
      </c>
      <c r="H99" s="12">
        <v>811</v>
      </c>
      <c r="I99" s="11">
        <v>895</v>
      </c>
      <c r="J99" s="33"/>
      <c r="K99" s="33"/>
      <c r="L99" s="33"/>
    </row>
    <row r="100" spans="1:12" ht="12.75">
      <c r="A100" s="43"/>
      <c r="B100" s="50"/>
      <c r="C100" s="139"/>
      <c r="D100" s="130"/>
      <c r="E100" s="57"/>
      <c r="F100" s="55"/>
      <c r="G100" s="12">
        <v>1290</v>
      </c>
      <c r="H100" s="12">
        <v>1610</v>
      </c>
      <c r="I100" s="11">
        <v>1630</v>
      </c>
      <c r="J100" s="33"/>
      <c r="K100" s="33"/>
      <c r="L100" s="33"/>
    </row>
    <row r="101" spans="1:12" ht="12.75">
      <c r="A101" s="43"/>
      <c r="B101" s="50"/>
      <c r="C101" s="140"/>
      <c r="D101" s="131"/>
      <c r="E101" s="57"/>
      <c r="F101" s="55"/>
      <c r="G101" s="12">
        <v>2060</v>
      </c>
      <c r="H101" s="12">
        <v>2330</v>
      </c>
      <c r="I101" s="11">
        <v>2380</v>
      </c>
      <c r="J101" s="33"/>
      <c r="K101" s="33"/>
      <c r="L101" s="33"/>
    </row>
    <row r="102" spans="1:12" ht="12.75">
      <c r="A102" s="43"/>
      <c r="B102" s="50"/>
      <c r="C102" s="138" t="s">
        <v>63</v>
      </c>
      <c r="D102" s="126">
        <v>422.227</v>
      </c>
      <c r="E102" s="58">
        <v>2</v>
      </c>
      <c r="F102" s="56">
        <v>25.3</v>
      </c>
      <c r="G102" s="12">
        <v>607</v>
      </c>
      <c r="H102" s="12">
        <v>481</v>
      </c>
      <c r="I102" s="11">
        <v>479</v>
      </c>
      <c r="J102" s="33"/>
      <c r="K102" s="33"/>
      <c r="L102" s="33"/>
    </row>
    <row r="103" spans="1:12" ht="12.75">
      <c r="A103" s="43"/>
      <c r="B103" s="50"/>
      <c r="C103" s="139"/>
      <c r="D103" s="127"/>
      <c r="E103" s="58"/>
      <c r="F103" s="56"/>
      <c r="G103" s="12">
        <v>571</v>
      </c>
      <c r="H103" s="12">
        <v>623</v>
      </c>
      <c r="I103" s="11">
        <v>595</v>
      </c>
      <c r="J103" s="33"/>
      <c r="K103" s="33"/>
      <c r="L103" s="33"/>
    </row>
    <row r="104" spans="1:12" ht="12.75">
      <c r="A104" s="43"/>
      <c r="B104" s="50"/>
      <c r="C104" s="140"/>
      <c r="D104" s="128"/>
      <c r="E104" s="58"/>
      <c r="F104" s="56"/>
      <c r="G104" s="12">
        <v>1030</v>
      </c>
      <c r="H104" s="12">
        <v>1020</v>
      </c>
      <c r="I104" s="11">
        <v>1160</v>
      </c>
      <c r="J104" s="33"/>
      <c r="K104" s="33"/>
      <c r="L104" s="33"/>
    </row>
    <row r="105" spans="1:12" ht="12.75">
      <c r="A105" s="43"/>
      <c r="B105" s="50"/>
      <c r="C105" s="138" t="s">
        <v>64</v>
      </c>
      <c r="D105" s="126">
        <v>936.8405</v>
      </c>
      <c r="E105" s="58">
        <v>2</v>
      </c>
      <c r="F105" s="56">
        <v>49.3</v>
      </c>
      <c r="G105" s="12">
        <v>120</v>
      </c>
      <c r="H105" s="12">
        <v>127</v>
      </c>
      <c r="I105" s="11">
        <v>112</v>
      </c>
      <c r="J105" s="33"/>
      <c r="K105" s="33"/>
      <c r="L105" s="33"/>
    </row>
    <row r="106" spans="1:12" ht="12.75">
      <c r="A106" s="43"/>
      <c r="B106" s="50"/>
      <c r="C106" s="139"/>
      <c r="D106" s="127"/>
      <c r="E106" s="58"/>
      <c r="F106" s="56"/>
      <c r="G106" s="12">
        <v>203</v>
      </c>
      <c r="H106" s="12">
        <v>485</v>
      </c>
      <c r="I106" s="11">
        <v>372</v>
      </c>
      <c r="J106" s="33"/>
      <c r="K106" s="33"/>
      <c r="L106" s="33"/>
    </row>
    <row r="107" spans="1:12" ht="12.75">
      <c r="A107" s="43"/>
      <c r="B107" s="50"/>
      <c r="C107" s="140"/>
      <c r="D107" s="128"/>
      <c r="E107" s="58"/>
      <c r="F107" s="56"/>
      <c r="G107" s="12">
        <v>636</v>
      </c>
      <c r="H107" s="12">
        <v>415</v>
      </c>
      <c r="I107" s="11">
        <v>82</v>
      </c>
      <c r="J107" s="33"/>
      <c r="K107" s="33"/>
      <c r="L107" s="33"/>
    </row>
    <row r="108" spans="1:12" ht="12.75">
      <c r="A108" s="43"/>
      <c r="B108" s="50"/>
      <c r="C108" s="79" t="s">
        <v>16</v>
      </c>
      <c r="D108" s="75">
        <v>721.8</v>
      </c>
      <c r="E108" s="73">
        <v>2</v>
      </c>
      <c r="F108" s="67">
        <v>37.7</v>
      </c>
      <c r="G108" s="12">
        <v>949</v>
      </c>
      <c r="H108" s="12">
        <v>1110</v>
      </c>
      <c r="I108" s="11">
        <v>1210</v>
      </c>
      <c r="J108" s="33"/>
      <c r="K108" s="33"/>
      <c r="L108" s="33"/>
    </row>
    <row r="109" spans="1:12" ht="12.75">
      <c r="A109" s="43"/>
      <c r="B109" s="50"/>
      <c r="C109" s="80"/>
      <c r="D109" s="72"/>
      <c r="E109" s="73"/>
      <c r="F109" s="67"/>
      <c r="G109" s="12">
        <v>1570</v>
      </c>
      <c r="H109" s="12">
        <v>1520</v>
      </c>
      <c r="I109" s="11">
        <v>1990</v>
      </c>
      <c r="J109" s="33"/>
      <c r="K109" s="33"/>
      <c r="L109" s="33"/>
    </row>
    <row r="110" spans="1:12" ht="13.5" thickBot="1">
      <c r="A110" s="44"/>
      <c r="B110" s="51"/>
      <c r="C110" s="81"/>
      <c r="D110" s="76"/>
      <c r="E110" s="74"/>
      <c r="F110" s="68"/>
      <c r="G110" s="40">
        <v>2560</v>
      </c>
      <c r="H110" s="40">
        <v>2420</v>
      </c>
      <c r="I110" s="17">
        <v>2820</v>
      </c>
      <c r="J110" s="33"/>
      <c r="K110" s="33"/>
      <c r="L110" s="33"/>
    </row>
    <row r="111" spans="1:12" ht="12.75">
      <c r="A111" s="88" t="s">
        <v>7</v>
      </c>
      <c r="B111" s="49" t="str">
        <f>HYPERLINK("http://us.expasy.org/uniprot/ALBU_BOVIN","ALBU_BOVIN")</f>
        <v>ALBU_BOVIN</v>
      </c>
      <c r="C111" s="65" t="s">
        <v>32</v>
      </c>
      <c r="D111" s="63">
        <v>653.3208</v>
      </c>
      <c r="E111" s="61">
        <v>2</v>
      </c>
      <c r="F111" s="59">
        <v>24.8</v>
      </c>
      <c r="G111" s="29">
        <v>504</v>
      </c>
      <c r="H111" s="29">
        <v>392</v>
      </c>
      <c r="I111" s="30">
        <v>330</v>
      </c>
      <c r="J111" s="33"/>
      <c r="K111" s="33"/>
      <c r="L111" s="33"/>
    </row>
    <row r="112" spans="1:12" ht="12.75">
      <c r="A112" s="89"/>
      <c r="B112" s="50"/>
      <c r="C112" s="66"/>
      <c r="D112" s="64"/>
      <c r="E112" s="62"/>
      <c r="F112" s="60"/>
      <c r="G112" s="10">
        <v>1310</v>
      </c>
      <c r="H112" s="10">
        <v>2350</v>
      </c>
      <c r="I112" s="11">
        <v>3380</v>
      </c>
      <c r="J112" s="33"/>
      <c r="K112" s="33"/>
      <c r="L112" s="33"/>
    </row>
    <row r="113" spans="1:12" ht="12.75">
      <c r="A113" s="89"/>
      <c r="B113" s="50"/>
      <c r="C113" s="66"/>
      <c r="D113" s="64"/>
      <c r="E113" s="62"/>
      <c r="F113" s="60"/>
      <c r="G113" s="29">
        <v>2630</v>
      </c>
      <c r="H113" s="29">
        <v>2940</v>
      </c>
      <c r="I113" s="30">
        <v>3610</v>
      </c>
      <c r="J113" s="33"/>
      <c r="K113" s="33"/>
      <c r="L113" s="33"/>
    </row>
    <row r="114" spans="1:12" ht="12.75">
      <c r="A114" s="89"/>
      <c r="B114" s="50"/>
      <c r="C114" s="66" t="s">
        <v>23</v>
      </c>
      <c r="D114" s="64">
        <v>571.82</v>
      </c>
      <c r="E114" s="62">
        <v>2</v>
      </c>
      <c r="F114" s="60">
        <v>29.6</v>
      </c>
      <c r="G114" s="29">
        <v>109</v>
      </c>
      <c r="H114" s="29">
        <v>148</v>
      </c>
      <c r="I114" s="30">
        <v>199</v>
      </c>
      <c r="J114" s="33"/>
      <c r="K114" s="33"/>
      <c r="L114" s="33"/>
    </row>
    <row r="115" spans="1:12" ht="12.75">
      <c r="A115" s="89"/>
      <c r="B115" s="50"/>
      <c r="C115" s="66"/>
      <c r="D115" s="64"/>
      <c r="E115" s="62"/>
      <c r="F115" s="60"/>
      <c r="G115" s="29">
        <v>227</v>
      </c>
      <c r="H115" s="29">
        <v>378</v>
      </c>
      <c r="I115" s="30">
        <v>565</v>
      </c>
      <c r="J115" s="33"/>
      <c r="K115" s="33"/>
      <c r="L115" s="33"/>
    </row>
    <row r="116" spans="1:12" ht="12.75">
      <c r="A116" s="89"/>
      <c r="B116" s="50"/>
      <c r="C116" s="77"/>
      <c r="D116" s="69"/>
      <c r="E116" s="62"/>
      <c r="F116" s="60"/>
      <c r="G116" s="10">
        <v>459</v>
      </c>
      <c r="H116" s="10">
        <v>584</v>
      </c>
      <c r="I116" s="11">
        <v>961</v>
      </c>
      <c r="J116" s="33"/>
      <c r="K116" s="33"/>
      <c r="L116" s="33"/>
    </row>
    <row r="117" spans="1:12" ht="12.75">
      <c r="A117" s="89"/>
      <c r="B117" s="50"/>
      <c r="C117" s="138" t="s">
        <v>65</v>
      </c>
      <c r="D117" s="126">
        <v>717.7598</v>
      </c>
      <c r="E117" s="58">
        <v>2</v>
      </c>
      <c r="F117" s="56">
        <v>19.2</v>
      </c>
      <c r="G117" s="12">
        <v>762</v>
      </c>
      <c r="H117" s="12">
        <v>476</v>
      </c>
      <c r="I117" s="11">
        <v>526</v>
      </c>
      <c r="J117" s="33"/>
      <c r="K117" s="33"/>
      <c r="L117" s="33"/>
    </row>
    <row r="118" spans="1:12" ht="12.75">
      <c r="A118" s="89"/>
      <c r="B118" s="50"/>
      <c r="C118" s="139"/>
      <c r="D118" s="127"/>
      <c r="E118" s="58"/>
      <c r="F118" s="56"/>
      <c r="G118" s="12">
        <v>463</v>
      </c>
      <c r="H118" s="12">
        <v>872</v>
      </c>
      <c r="I118" s="11">
        <v>1270</v>
      </c>
      <c r="J118" s="33"/>
      <c r="K118" s="33"/>
      <c r="L118" s="33"/>
    </row>
    <row r="119" spans="1:12" ht="12.75">
      <c r="A119" s="89"/>
      <c r="B119" s="50"/>
      <c r="C119" s="140"/>
      <c r="D119" s="128"/>
      <c r="E119" s="58"/>
      <c r="F119" s="56"/>
      <c r="G119" s="12">
        <v>1120</v>
      </c>
      <c r="H119" s="12">
        <v>1260</v>
      </c>
      <c r="I119" s="11">
        <v>1200</v>
      </c>
      <c r="J119" s="33"/>
      <c r="K119" s="33"/>
      <c r="L119" s="33"/>
    </row>
    <row r="120" spans="1:12" ht="12.75">
      <c r="A120" s="89"/>
      <c r="B120" s="50"/>
      <c r="C120" s="138" t="s">
        <v>66</v>
      </c>
      <c r="D120" s="129">
        <v>740.3391</v>
      </c>
      <c r="E120" s="57">
        <v>2</v>
      </c>
      <c r="F120" s="55">
        <v>31.3</v>
      </c>
      <c r="G120" s="12">
        <v>264</v>
      </c>
      <c r="H120" s="12">
        <v>203</v>
      </c>
      <c r="I120" s="11">
        <v>269</v>
      </c>
      <c r="J120" s="33"/>
      <c r="K120" s="33"/>
      <c r="L120" s="33"/>
    </row>
    <row r="121" spans="1:12" ht="12.75">
      <c r="A121" s="89"/>
      <c r="B121" s="50"/>
      <c r="C121" s="139"/>
      <c r="D121" s="130"/>
      <c r="E121" s="57"/>
      <c r="F121" s="55"/>
      <c r="G121" s="12">
        <v>256</v>
      </c>
      <c r="H121" s="12">
        <v>221</v>
      </c>
      <c r="I121" s="11">
        <v>218</v>
      </c>
      <c r="J121" s="33"/>
      <c r="K121" s="33"/>
      <c r="L121" s="33"/>
    </row>
    <row r="122" spans="1:12" ht="12.75">
      <c r="A122" s="89"/>
      <c r="B122" s="50"/>
      <c r="C122" s="140"/>
      <c r="D122" s="131"/>
      <c r="E122" s="57"/>
      <c r="F122" s="55"/>
      <c r="G122" s="12">
        <v>181</v>
      </c>
      <c r="H122" s="12">
        <v>148</v>
      </c>
      <c r="I122" s="11">
        <v>823</v>
      </c>
      <c r="J122" s="33"/>
      <c r="K122" s="33"/>
      <c r="L122" s="33"/>
    </row>
    <row r="123" spans="1:12" ht="12.75">
      <c r="A123" s="89"/>
      <c r="B123" s="50"/>
      <c r="C123" s="138" t="s">
        <v>67</v>
      </c>
      <c r="D123" s="126">
        <v>625.2755</v>
      </c>
      <c r="E123" s="58">
        <v>2</v>
      </c>
      <c r="F123" s="56">
        <v>18.5</v>
      </c>
      <c r="G123" s="12">
        <v>191</v>
      </c>
      <c r="H123" s="12">
        <v>154</v>
      </c>
      <c r="I123" s="11">
        <v>159</v>
      </c>
      <c r="J123" s="33"/>
      <c r="K123" s="33"/>
      <c r="L123" s="33"/>
    </row>
    <row r="124" spans="1:12" ht="12.75">
      <c r="A124" s="89"/>
      <c r="B124" s="50"/>
      <c r="C124" s="139"/>
      <c r="D124" s="127"/>
      <c r="E124" s="58"/>
      <c r="F124" s="56"/>
      <c r="G124" s="12">
        <v>352</v>
      </c>
      <c r="H124" s="12">
        <v>439</v>
      </c>
      <c r="I124" s="11">
        <v>663</v>
      </c>
      <c r="J124" s="33"/>
      <c r="K124" s="33"/>
      <c r="L124" s="33"/>
    </row>
    <row r="125" spans="1:12" ht="12.75">
      <c r="A125" s="89"/>
      <c r="B125" s="50"/>
      <c r="C125" s="140"/>
      <c r="D125" s="128"/>
      <c r="E125" s="58"/>
      <c r="F125" s="56"/>
      <c r="G125" s="12">
        <v>725</v>
      </c>
      <c r="H125" s="12">
        <v>687</v>
      </c>
      <c r="I125" s="11">
        <v>825</v>
      </c>
      <c r="J125" s="33"/>
      <c r="K125" s="33"/>
      <c r="L125" s="33"/>
    </row>
    <row r="126" spans="1:12" ht="12.75">
      <c r="A126" s="89"/>
      <c r="B126" s="50"/>
      <c r="C126" s="79" t="s">
        <v>24</v>
      </c>
      <c r="D126" s="75">
        <v>547.27</v>
      </c>
      <c r="E126" s="73">
        <v>3</v>
      </c>
      <c r="F126" s="55">
        <v>27.2</v>
      </c>
      <c r="G126" s="26">
        <v>425</v>
      </c>
      <c r="H126" s="26">
        <v>535</v>
      </c>
      <c r="I126" s="24">
        <v>464</v>
      </c>
      <c r="J126" s="33"/>
      <c r="K126" s="33"/>
      <c r="L126" s="33"/>
    </row>
    <row r="127" spans="1:12" ht="12.75">
      <c r="A127" s="89"/>
      <c r="B127" s="50"/>
      <c r="C127" s="80"/>
      <c r="D127" s="72"/>
      <c r="E127" s="73"/>
      <c r="F127" s="55"/>
      <c r="G127" s="26">
        <v>444</v>
      </c>
      <c r="H127" s="26">
        <v>920</v>
      </c>
      <c r="I127" s="24">
        <v>1250</v>
      </c>
      <c r="J127" s="33"/>
      <c r="K127" s="33"/>
      <c r="L127" s="33"/>
    </row>
    <row r="128" spans="1:12" ht="13.5" thickBot="1">
      <c r="A128" s="90"/>
      <c r="B128" s="51"/>
      <c r="C128" s="81"/>
      <c r="D128" s="76"/>
      <c r="E128" s="74"/>
      <c r="F128" s="82"/>
      <c r="G128" s="18">
        <v>1050</v>
      </c>
      <c r="H128" s="18">
        <v>1340</v>
      </c>
      <c r="I128" s="17">
        <v>1740</v>
      </c>
      <c r="J128" s="33"/>
      <c r="K128" s="33"/>
      <c r="L128" s="33"/>
    </row>
    <row r="129" spans="1:12" ht="12.75">
      <c r="A129" s="102" t="s">
        <v>2</v>
      </c>
      <c r="B129" s="49" t="str">
        <f>HYPERLINK("http://us.expasy.org/uniprot/DHE3_BOVIN","DHE3_BOVIN")</f>
        <v>DHE3_BOVIN</v>
      </c>
      <c r="C129" s="65" t="s">
        <v>9</v>
      </c>
      <c r="D129" s="83">
        <v>508.69</v>
      </c>
      <c r="E129" s="87">
        <v>2</v>
      </c>
      <c r="F129" s="125">
        <v>29.8</v>
      </c>
      <c r="G129" s="39">
        <v>1060</v>
      </c>
      <c r="H129" s="39">
        <v>675</v>
      </c>
      <c r="I129" s="30">
        <v>749</v>
      </c>
      <c r="J129" s="33"/>
      <c r="K129" s="33"/>
      <c r="L129" s="33"/>
    </row>
    <row r="130" spans="1:12" ht="12.75">
      <c r="A130" s="103"/>
      <c r="B130" s="50"/>
      <c r="C130" s="66"/>
      <c r="D130" s="72"/>
      <c r="E130" s="73"/>
      <c r="F130" s="67"/>
      <c r="G130" s="12">
        <v>1030</v>
      </c>
      <c r="H130" s="12">
        <v>1310</v>
      </c>
      <c r="I130" s="11">
        <v>1490</v>
      </c>
      <c r="J130" s="33"/>
      <c r="K130" s="33"/>
      <c r="L130" s="33"/>
    </row>
    <row r="131" spans="1:12" s="2" customFormat="1" ht="12.75">
      <c r="A131" s="103"/>
      <c r="B131" s="50"/>
      <c r="C131" s="66"/>
      <c r="D131" s="72"/>
      <c r="E131" s="73"/>
      <c r="F131" s="67"/>
      <c r="G131" s="34">
        <v>2410</v>
      </c>
      <c r="H131" s="34">
        <v>2130</v>
      </c>
      <c r="I131" s="34">
        <v>2000</v>
      </c>
      <c r="J131" s="33"/>
      <c r="K131" s="33"/>
      <c r="L131" s="33"/>
    </row>
    <row r="132" spans="1:12" s="2" customFormat="1" ht="12.75">
      <c r="A132" s="103"/>
      <c r="B132" s="50"/>
      <c r="C132" s="66" t="s">
        <v>33</v>
      </c>
      <c r="D132" s="64">
        <v>646.2632</v>
      </c>
      <c r="E132" s="62">
        <v>3</v>
      </c>
      <c r="F132" s="60">
        <v>41.7</v>
      </c>
      <c r="G132" s="34">
        <v>37</v>
      </c>
      <c r="H132" s="34">
        <v>176</v>
      </c>
      <c r="I132" s="34">
        <v>239</v>
      </c>
      <c r="J132" s="33"/>
      <c r="K132" s="33"/>
      <c r="L132" s="33"/>
    </row>
    <row r="133" spans="1:12" s="2" customFormat="1" ht="12.75">
      <c r="A133" s="103"/>
      <c r="B133" s="50"/>
      <c r="C133" s="66"/>
      <c r="D133" s="64"/>
      <c r="E133" s="62"/>
      <c r="F133" s="60"/>
      <c r="G133" s="34">
        <v>64</v>
      </c>
      <c r="H133" s="34">
        <v>431</v>
      </c>
      <c r="I133" s="34">
        <v>895</v>
      </c>
      <c r="J133" s="33"/>
      <c r="K133" s="33"/>
      <c r="L133" s="33"/>
    </row>
    <row r="134" spans="1:12" s="2" customFormat="1" ht="12.75">
      <c r="A134" s="103"/>
      <c r="B134" s="50"/>
      <c r="C134" s="66"/>
      <c r="D134" s="64"/>
      <c r="E134" s="62"/>
      <c r="F134" s="60"/>
      <c r="G134" s="10">
        <v>188</v>
      </c>
      <c r="H134" s="9">
        <v>334</v>
      </c>
      <c r="I134" s="9">
        <v>1170</v>
      </c>
      <c r="J134" s="33"/>
      <c r="K134" s="33"/>
      <c r="L134" s="33"/>
    </row>
    <row r="135" spans="1:12" s="2" customFormat="1" ht="12.75">
      <c r="A135" s="103"/>
      <c r="B135" s="50"/>
      <c r="C135" s="66" t="s">
        <v>34</v>
      </c>
      <c r="D135" s="72">
        <v>579.57</v>
      </c>
      <c r="E135" s="73">
        <v>3</v>
      </c>
      <c r="F135" s="67">
        <v>32.3</v>
      </c>
      <c r="G135" s="10">
        <v>136</v>
      </c>
      <c r="H135" s="9">
        <v>194</v>
      </c>
      <c r="I135" s="9">
        <v>231</v>
      </c>
      <c r="J135" s="33"/>
      <c r="K135" s="33"/>
      <c r="L135" s="33"/>
    </row>
    <row r="136" spans="1:12" s="2" customFormat="1" ht="12.75">
      <c r="A136" s="103"/>
      <c r="B136" s="50"/>
      <c r="C136" s="66"/>
      <c r="D136" s="72"/>
      <c r="E136" s="73"/>
      <c r="F136" s="67"/>
      <c r="G136" s="10">
        <v>343</v>
      </c>
      <c r="H136" s="9">
        <v>729</v>
      </c>
      <c r="I136" s="9">
        <v>718</v>
      </c>
      <c r="J136" s="33"/>
      <c r="K136" s="33"/>
      <c r="L136" s="33"/>
    </row>
    <row r="137" spans="1:12" s="2" customFormat="1" ht="12.75">
      <c r="A137" s="103"/>
      <c r="B137" s="50"/>
      <c r="C137" s="66"/>
      <c r="D137" s="72"/>
      <c r="E137" s="73"/>
      <c r="F137" s="67"/>
      <c r="G137" s="10">
        <v>789</v>
      </c>
      <c r="H137" s="9">
        <v>890</v>
      </c>
      <c r="I137" s="10">
        <v>1120</v>
      </c>
      <c r="J137" s="33"/>
      <c r="K137" s="33"/>
      <c r="L137" s="33"/>
    </row>
    <row r="138" spans="1:12" s="2" customFormat="1" ht="12.75">
      <c r="A138" s="103"/>
      <c r="B138" s="50"/>
      <c r="C138" s="138" t="s">
        <v>34</v>
      </c>
      <c r="D138" s="129">
        <v>579.576</v>
      </c>
      <c r="E138" s="57">
        <v>3</v>
      </c>
      <c r="F138" s="55">
        <v>32.4</v>
      </c>
      <c r="G138" s="10">
        <v>161</v>
      </c>
      <c r="H138" s="9">
        <v>230</v>
      </c>
      <c r="I138" s="9">
        <v>282</v>
      </c>
      <c r="J138" s="33"/>
      <c r="K138" s="33"/>
      <c r="L138" s="33"/>
    </row>
    <row r="139" spans="1:12" s="2" customFormat="1" ht="12.75">
      <c r="A139" s="103"/>
      <c r="B139" s="50"/>
      <c r="C139" s="139"/>
      <c r="D139" s="130"/>
      <c r="E139" s="57"/>
      <c r="F139" s="55"/>
      <c r="G139" s="10">
        <v>400</v>
      </c>
      <c r="H139" s="9">
        <v>802</v>
      </c>
      <c r="I139" s="9">
        <v>745</v>
      </c>
      <c r="J139" s="33"/>
      <c r="K139" s="33"/>
      <c r="L139" s="33"/>
    </row>
    <row r="140" spans="1:12" s="2" customFormat="1" ht="12.75">
      <c r="A140" s="103"/>
      <c r="B140" s="50"/>
      <c r="C140" s="140"/>
      <c r="D140" s="131"/>
      <c r="E140" s="57"/>
      <c r="F140" s="55"/>
      <c r="G140" s="10">
        <v>829</v>
      </c>
      <c r="H140" s="9">
        <v>950</v>
      </c>
      <c r="I140" s="9">
        <v>1190</v>
      </c>
      <c r="J140" s="33"/>
      <c r="K140" s="33"/>
      <c r="L140" s="33"/>
    </row>
    <row r="141" spans="1:12" s="2" customFormat="1" ht="12.75">
      <c r="A141" s="103"/>
      <c r="B141" s="50"/>
      <c r="C141" s="80" t="s">
        <v>68</v>
      </c>
      <c r="D141" s="64">
        <v>621.2501</v>
      </c>
      <c r="E141" s="58">
        <v>2</v>
      </c>
      <c r="F141" s="56">
        <v>22.2</v>
      </c>
      <c r="G141" s="10">
        <v>1920</v>
      </c>
      <c r="H141" s="9">
        <v>1590</v>
      </c>
      <c r="I141" s="9">
        <v>1550</v>
      </c>
      <c r="J141" s="33"/>
      <c r="K141" s="33"/>
      <c r="L141" s="33"/>
    </row>
    <row r="142" spans="1:12" s="2" customFormat="1" ht="12.75">
      <c r="A142" s="103"/>
      <c r="B142" s="50"/>
      <c r="C142" s="80"/>
      <c r="D142" s="64"/>
      <c r="E142" s="58"/>
      <c r="F142" s="56"/>
      <c r="G142" s="10">
        <v>1820</v>
      </c>
      <c r="H142" s="9">
        <v>2350</v>
      </c>
      <c r="I142" s="9">
        <v>3420</v>
      </c>
      <c r="J142" s="33"/>
      <c r="K142" s="33"/>
      <c r="L142" s="33"/>
    </row>
    <row r="143" spans="1:12" s="2" customFormat="1" ht="12.75">
      <c r="A143" s="103"/>
      <c r="B143" s="50"/>
      <c r="C143" s="97"/>
      <c r="D143" s="69"/>
      <c r="E143" s="58"/>
      <c r="F143" s="56"/>
      <c r="G143" s="10">
        <v>4060</v>
      </c>
      <c r="H143" s="9">
        <v>4500</v>
      </c>
      <c r="I143" s="9">
        <v>4560</v>
      </c>
      <c r="J143" s="33"/>
      <c r="K143" s="33"/>
      <c r="L143" s="33"/>
    </row>
    <row r="144" spans="1:12" s="2" customFormat="1" ht="12.75">
      <c r="A144" s="103"/>
      <c r="B144" s="50"/>
      <c r="C144" s="138" t="s">
        <v>69</v>
      </c>
      <c r="D144" s="126">
        <v>713.2799</v>
      </c>
      <c r="E144" s="58">
        <v>2</v>
      </c>
      <c r="F144" s="56">
        <v>39.9</v>
      </c>
      <c r="G144" s="10">
        <v>779</v>
      </c>
      <c r="H144" s="9">
        <v>637</v>
      </c>
      <c r="I144" s="9">
        <v>820</v>
      </c>
      <c r="J144" s="33"/>
      <c r="K144" s="33"/>
      <c r="L144" s="33"/>
    </row>
    <row r="145" spans="1:12" s="2" customFormat="1" ht="12.75">
      <c r="A145" s="103"/>
      <c r="B145" s="50"/>
      <c r="C145" s="139"/>
      <c r="D145" s="127"/>
      <c r="E145" s="58"/>
      <c r="F145" s="56"/>
      <c r="G145" s="10">
        <v>1520</v>
      </c>
      <c r="H145" s="9">
        <v>1890</v>
      </c>
      <c r="I145" s="9">
        <v>1830</v>
      </c>
      <c r="J145" s="33"/>
      <c r="K145" s="33"/>
      <c r="L145" s="33"/>
    </row>
    <row r="146" spans="1:12" s="2" customFormat="1" ht="12.75">
      <c r="A146" s="103"/>
      <c r="B146" s="50"/>
      <c r="C146" s="140"/>
      <c r="D146" s="128"/>
      <c r="E146" s="58"/>
      <c r="F146" s="56"/>
      <c r="G146" s="10">
        <v>2820</v>
      </c>
      <c r="H146" s="9">
        <v>2520</v>
      </c>
      <c r="I146" s="9">
        <v>1080</v>
      </c>
      <c r="J146" s="33"/>
      <c r="K146" s="33"/>
      <c r="L146" s="33"/>
    </row>
    <row r="147" spans="1:12" s="2" customFormat="1" ht="12.75">
      <c r="A147" s="103"/>
      <c r="B147" s="50"/>
      <c r="C147" s="138" t="s">
        <v>74</v>
      </c>
      <c r="D147" s="126">
        <v>540.2564</v>
      </c>
      <c r="E147" s="58">
        <v>2</v>
      </c>
      <c r="F147" s="56">
        <v>20.7</v>
      </c>
      <c r="G147" s="10">
        <v>1500</v>
      </c>
      <c r="H147" s="9">
        <v>991</v>
      </c>
      <c r="I147" s="9">
        <v>979</v>
      </c>
      <c r="J147" s="33"/>
      <c r="K147" s="33"/>
      <c r="L147" s="33"/>
    </row>
    <row r="148" spans="1:12" s="2" customFormat="1" ht="12.75">
      <c r="A148" s="103"/>
      <c r="B148" s="50"/>
      <c r="C148" s="139"/>
      <c r="D148" s="127"/>
      <c r="E148" s="58"/>
      <c r="F148" s="56"/>
      <c r="G148" s="10">
        <v>1800</v>
      </c>
      <c r="H148" s="9">
        <v>2100</v>
      </c>
      <c r="I148" s="9">
        <v>1870</v>
      </c>
      <c r="J148" s="33"/>
      <c r="K148" s="33"/>
      <c r="L148" s="33"/>
    </row>
    <row r="149" spans="1:12" s="2" customFormat="1" ht="12.75">
      <c r="A149" s="103"/>
      <c r="B149" s="50"/>
      <c r="C149" s="140"/>
      <c r="D149" s="128"/>
      <c r="E149" s="58"/>
      <c r="F149" s="56"/>
      <c r="G149" s="10">
        <v>3300</v>
      </c>
      <c r="H149" s="9">
        <v>2420</v>
      </c>
      <c r="I149" s="9">
        <v>3160</v>
      </c>
      <c r="J149" s="33"/>
      <c r="K149" s="33"/>
      <c r="L149" s="33"/>
    </row>
    <row r="150" spans="1:12" s="2" customFormat="1" ht="12.75">
      <c r="A150" s="103"/>
      <c r="B150" s="50"/>
      <c r="C150" s="138" t="s">
        <v>70</v>
      </c>
      <c r="D150" s="129">
        <v>869.4036</v>
      </c>
      <c r="E150" s="57">
        <v>2</v>
      </c>
      <c r="F150" s="55">
        <v>31.7</v>
      </c>
      <c r="G150" s="10">
        <v>149</v>
      </c>
      <c r="H150" s="9">
        <v>165</v>
      </c>
      <c r="I150" s="9">
        <v>180</v>
      </c>
      <c r="J150" s="33"/>
      <c r="K150" s="33"/>
      <c r="L150" s="33"/>
    </row>
    <row r="151" spans="1:12" s="2" customFormat="1" ht="12.75">
      <c r="A151" s="103"/>
      <c r="B151" s="50"/>
      <c r="C151" s="139"/>
      <c r="D151" s="130"/>
      <c r="E151" s="57"/>
      <c r="F151" s="55"/>
      <c r="G151" s="10">
        <v>491</v>
      </c>
      <c r="H151" s="9">
        <v>794</v>
      </c>
      <c r="I151" s="9">
        <v>843</v>
      </c>
      <c r="J151" s="33"/>
      <c r="K151" s="33"/>
      <c r="L151" s="33"/>
    </row>
    <row r="152" spans="1:12" s="2" customFormat="1" ht="12.75">
      <c r="A152" s="103"/>
      <c r="B152" s="50"/>
      <c r="C152" s="140"/>
      <c r="D152" s="131"/>
      <c r="E152" s="57"/>
      <c r="F152" s="55"/>
      <c r="G152" s="10">
        <v>1160</v>
      </c>
      <c r="H152" s="9">
        <v>994</v>
      </c>
      <c r="I152" s="9">
        <v>1240</v>
      </c>
      <c r="J152" s="33"/>
      <c r="K152" s="33"/>
      <c r="L152" s="33"/>
    </row>
    <row r="153" spans="1:12" s="2" customFormat="1" ht="12.75">
      <c r="A153" s="103"/>
      <c r="B153" s="50"/>
      <c r="C153" s="138" t="s">
        <v>71</v>
      </c>
      <c r="D153" s="129">
        <v>942.9717</v>
      </c>
      <c r="E153" s="57">
        <v>2</v>
      </c>
      <c r="F153" s="55">
        <v>28.3</v>
      </c>
      <c r="G153" s="10">
        <v>36</v>
      </c>
      <c r="H153" s="9">
        <v>38</v>
      </c>
      <c r="I153" s="9">
        <v>38</v>
      </c>
      <c r="J153" s="33"/>
      <c r="K153" s="33"/>
      <c r="L153" s="33"/>
    </row>
    <row r="154" spans="1:12" s="2" customFormat="1" ht="12.75">
      <c r="A154" s="103"/>
      <c r="B154" s="50"/>
      <c r="C154" s="139"/>
      <c r="D154" s="130"/>
      <c r="E154" s="57"/>
      <c r="F154" s="55"/>
      <c r="G154" s="10">
        <v>39</v>
      </c>
      <c r="H154" s="9">
        <v>24</v>
      </c>
      <c r="I154" s="9">
        <v>23</v>
      </c>
      <c r="J154" s="33"/>
      <c r="K154" s="33"/>
      <c r="L154" s="33"/>
    </row>
    <row r="155" spans="1:12" s="2" customFormat="1" ht="12.75">
      <c r="A155" s="103"/>
      <c r="B155" s="50"/>
      <c r="C155" s="140"/>
      <c r="D155" s="131"/>
      <c r="E155" s="57"/>
      <c r="F155" s="55"/>
      <c r="G155" s="10">
        <v>28</v>
      </c>
      <c r="H155" s="9">
        <v>28</v>
      </c>
      <c r="I155" s="9">
        <v>30</v>
      </c>
      <c r="J155" s="33"/>
      <c r="K155" s="33"/>
      <c r="L155" s="33"/>
    </row>
    <row r="156" spans="1:12" s="2" customFormat="1" ht="12.75">
      <c r="A156" s="103"/>
      <c r="B156" s="50"/>
      <c r="C156" s="138" t="s">
        <v>71</v>
      </c>
      <c r="D156" s="129">
        <v>628.9647</v>
      </c>
      <c r="E156" s="57">
        <v>3</v>
      </c>
      <c r="F156" s="55">
        <v>28.3</v>
      </c>
      <c r="G156" s="10">
        <v>115</v>
      </c>
      <c r="H156" s="9">
        <v>101</v>
      </c>
      <c r="I156" s="9">
        <v>113</v>
      </c>
      <c r="J156" s="33"/>
      <c r="K156" s="33"/>
      <c r="L156" s="33"/>
    </row>
    <row r="157" spans="1:12" s="2" customFormat="1" ht="12.75">
      <c r="A157" s="103"/>
      <c r="B157" s="50"/>
      <c r="C157" s="139"/>
      <c r="D157" s="130"/>
      <c r="E157" s="57"/>
      <c r="F157" s="55"/>
      <c r="G157" s="10">
        <v>137</v>
      </c>
      <c r="H157" s="9">
        <v>129</v>
      </c>
      <c r="I157" s="9">
        <v>110</v>
      </c>
      <c r="J157" s="33"/>
      <c r="K157" s="33"/>
      <c r="L157" s="33"/>
    </row>
    <row r="158" spans="1:12" s="2" customFormat="1" ht="12.75">
      <c r="A158" s="103"/>
      <c r="B158" s="50"/>
      <c r="C158" s="140"/>
      <c r="D158" s="131"/>
      <c r="E158" s="57"/>
      <c r="F158" s="55"/>
      <c r="G158" s="10">
        <v>150</v>
      </c>
      <c r="H158" s="9">
        <v>112</v>
      </c>
      <c r="I158" s="9">
        <v>114</v>
      </c>
      <c r="J158" s="33"/>
      <c r="K158" s="33"/>
      <c r="L158" s="33"/>
    </row>
    <row r="159" spans="1:12" s="2" customFormat="1" ht="12.75">
      <c r="A159" s="103"/>
      <c r="B159" s="50"/>
      <c r="C159" s="138" t="s">
        <v>33</v>
      </c>
      <c r="D159" s="126">
        <v>968.9061</v>
      </c>
      <c r="E159" s="58">
        <v>2</v>
      </c>
      <c r="F159" s="56">
        <v>41.8</v>
      </c>
      <c r="G159" s="10">
        <v>25</v>
      </c>
      <c r="H159" s="9">
        <v>55</v>
      </c>
      <c r="I159" s="9">
        <v>89</v>
      </c>
      <c r="J159" s="33"/>
      <c r="K159" s="33"/>
      <c r="L159" s="33"/>
    </row>
    <row r="160" spans="1:12" s="2" customFormat="1" ht="12.75">
      <c r="A160" s="103"/>
      <c r="B160" s="50"/>
      <c r="C160" s="139"/>
      <c r="D160" s="127"/>
      <c r="E160" s="58"/>
      <c r="F160" s="56"/>
      <c r="G160" s="10">
        <v>37</v>
      </c>
      <c r="H160" s="9">
        <v>175</v>
      </c>
      <c r="I160" s="9">
        <v>350</v>
      </c>
      <c r="J160" s="33"/>
      <c r="K160" s="33"/>
      <c r="L160" s="33"/>
    </row>
    <row r="161" spans="1:12" s="2" customFormat="1" ht="12.75">
      <c r="A161" s="103"/>
      <c r="B161" s="50"/>
      <c r="C161" s="140"/>
      <c r="D161" s="128"/>
      <c r="E161" s="58"/>
      <c r="F161" s="56"/>
      <c r="G161" s="10">
        <v>65</v>
      </c>
      <c r="H161" s="9">
        <v>114</v>
      </c>
      <c r="I161" s="9">
        <v>418</v>
      </c>
      <c r="J161" s="33"/>
      <c r="K161" s="33"/>
      <c r="L161" s="33"/>
    </row>
    <row r="162" spans="1:12" s="2" customFormat="1" ht="12.75">
      <c r="A162" s="103"/>
      <c r="B162" s="50"/>
      <c r="C162" s="138" t="s">
        <v>72</v>
      </c>
      <c r="D162" s="129">
        <v>682.6215</v>
      </c>
      <c r="E162" s="57">
        <v>3</v>
      </c>
      <c r="F162" s="55">
        <v>28.3</v>
      </c>
      <c r="G162" s="10">
        <v>286</v>
      </c>
      <c r="H162" s="9">
        <v>247</v>
      </c>
      <c r="I162" s="9">
        <v>309</v>
      </c>
      <c r="J162" s="33"/>
      <c r="K162" s="33"/>
      <c r="L162" s="33"/>
    </row>
    <row r="163" spans="1:12" s="2" customFormat="1" ht="12.75">
      <c r="A163" s="103"/>
      <c r="B163" s="50"/>
      <c r="C163" s="139"/>
      <c r="D163" s="130"/>
      <c r="E163" s="57"/>
      <c r="F163" s="55"/>
      <c r="G163" s="10">
        <v>449</v>
      </c>
      <c r="H163" s="9">
        <v>661</v>
      </c>
      <c r="I163" s="9">
        <v>641</v>
      </c>
      <c r="J163" s="33"/>
      <c r="K163" s="33"/>
      <c r="L163" s="33"/>
    </row>
    <row r="164" spans="1:12" s="2" customFormat="1" ht="12.75">
      <c r="A164" s="103"/>
      <c r="B164" s="50"/>
      <c r="C164" s="140"/>
      <c r="D164" s="131"/>
      <c r="E164" s="57"/>
      <c r="F164" s="55"/>
      <c r="G164" s="10">
        <v>1000</v>
      </c>
      <c r="H164" s="9">
        <v>709</v>
      </c>
      <c r="I164" s="9">
        <v>807</v>
      </c>
      <c r="J164" s="33"/>
      <c r="K164" s="33"/>
      <c r="L164" s="33"/>
    </row>
    <row r="165" spans="1:12" s="2" customFormat="1" ht="12.75">
      <c r="A165" s="103"/>
      <c r="B165" s="50"/>
      <c r="C165" s="138" t="s">
        <v>73</v>
      </c>
      <c r="D165" s="129">
        <v>727.3104</v>
      </c>
      <c r="E165" s="57">
        <v>3</v>
      </c>
      <c r="F165" s="55">
        <v>27.6</v>
      </c>
      <c r="G165" s="10">
        <v>220</v>
      </c>
      <c r="H165" s="9">
        <v>107</v>
      </c>
      <c r="I165" s="9">
        <v>148</v>
      </c>
      <c r="J165" s="33"/>
      <c r="K165" s="33"/>
      <c r="L165" s="33"/>
    </row>
    <row r="166" spans="1:12" s="2" customFormat="1" ht="12.75">
      <c r="A166" s="103"/>
      <c r="B166" s="50"/>
      <c r="C166" s="139"/>
      <c r="D166" s="130"/>
      <c r="E166" s="57"/>
      <c r="F166" s="55"/>
      <c r="G166" s="10">
        <v>264</v>
      </c>
      <c r="H166" s="9">
        <v>353</v>
      </c>
      <c r="I166" s="9">
        <v>517</v>
      </c>
      <c r="J166" s="33"/>
      <c r="K166" s="33"/>
      <c r="L166" s="33"/>
    </row>
    <row r="167" spans="1:12" s="2" customFormat="1" ht="12.75">
      <c r="A167" s="103"/>
      <c r="B167" s="50"/>
      <c r="C167" s="140"/>
      <c r="D167" s="131"/>
      <c r="E167" s="57"/>
      <c r="F167" s="55"/>
      <c r="G167" s="10">
        <v>521</v>
      </c>
      <c r="H167" s="9">
        <v>441</v>
      </c>
      <c r="I167" s="9">
        <v>566</v>
      </c>
      <c r="J167" s="33"/>
      <c r="K167" s="33"/>
      <c r="L167" s="33"/>
    </row>
    <row r="168" spans="1:12" s="2" customFormat="1" ht="12.75">
      <c r="A168" s="103"/>
      <c r="B168" s="50"/>
      <c r="C168" s="79" t="s">
        <v>10</v>
      </c>
      <c r="D168" s="75">
        <v>748</v>
      </c>
      <c r="E168" s="73">
        <v>3</v>
      </c>
      <c r="F168" s="55">
        <v>34.5</v>
      </c>
      <c r="G168" s="27">
        <v>234</v>
      </c>
      <c r="H168" s="19">
        <v>408</v>
      </c>
      <c r="I168" s="19">
        <v>624</v>
      </c>
      <c r="J168" s="33"/>
      <c r="K168" s="33"/>
      <c r="L168" s="33"/>
    </row>
    <row r="169" spans="1:12" s="2" customFormat="1" ht="12.75">
      <c r="A169" s="103"/>
      <c r="B169" s="50"/>
      <c r="C169" s="80"/>
      <c r="D169" s="72"/>
      <c r="E169" s="73"/>
      <c r="F169" s="55"/>
      <c r="G169" s="27">
        <v>448</v>
      </c>
      <c r="H169" s="19">
        <v>1470</v>
      </c>
      <c r="I169" s="19">
        <v>1650</v>
      </c>
      <c r="J169" s="33"/>
      <c r="K169" s="33"/>
      <c r="L169" s="33"/>
    </row>
    <row r="170" spans="1:12" s="2" customFormat="1" ht="13.5" thickBot="1">
      <c r="A170" s="104"/>
      <c r="B170" s="51"/>
      <c r="C170" s="81"/>
      <c r="D170" s="76"/>
      <c r="E170" s="74"/>
      <c r="F170" s="82"/>
      <c r="G170" s="15">
        <v>1120</v>
      </c>
      <c r="H170" s="15">
        <v>1450</v>
      </c>
      <c r="I170" s="15">
        <v>2080</v>
      </c>
      <c r="J170" s="33"/>
      <c r="K170" s="33"/>
      <c r="L170" s="33"/>
    </row>
    <row r="171" spans="1:12" s="2" customFormat="1" ht="12.75">
      <c r="A171" s="88" t="s">
        <v>8</v>
      </c>
      <c r="B171" s="49" t="str">
        <f>HYPERLINK("http://us.expasy.org/uniprot/OVAL_CHICK","OVAL_CHICK")</f>
        <v>OVAL_CHICK</v>
      </c>
      <c r="C171" s="65" t="s">
        <v>25</v>
      </c>
      <c r="D171" s="63">
        <v>799.3008</v>
      </c>
      <c r="E171" s="61">
        <v>2</v>
      </c>
      <c r="F171" s="59">
        <v>23.7</v>
      </c>
      <c r="G171" s="34">
        <v>1800</v>
      </c>
      <c r="H171" s="34">
        <v>1520</v>
      </c>
      <c r="I171" s="34">
        <v>1780</v>
      </c>
      <c r="J171" s="33"/>
      <c r="K171" s="33"/>
      <c r="L171" s="33"/>
    </row>
    <row r="172" spans="1:12" s="2" customFormat="1" ht="12.75">
      <c r="A172" s="89"/>
      <c r="B172" s="50"/>
      <c r="C172" s="66"/>
      <c r="D172" s="64"/>
      <c r="E172" s="62"/>
      <c r="F172" s="60"/>
      <c r="G172" s="9">
        <v>2370</v>
      </c>
      <c r="H172" s="9">
        <v>3810</v>
      </c>
      <c r="I172" s="9">
        <v>5160</v>
      </c>
      <c r="J172" s="33"/>
      <c r="K172" s="33"/>
      <c r="L172" s="33"/>
    </row>
    <row r="173" spans="1:12" ht="12.75">
      <c r="A173" s="89"/>
      <c r="B173" s="50"/>
      <c r="C173" s="66"/>
      <c r="D173" s="64"/>
      <c r="E173" s="62"/>
      <c r="F173" s="60"/>
      <c r="G173" s="29">
        <v>6180</v>
      </c>
      <c r="H173" s="29">
        <v>5220</v>
      </c>
      <c r="I173" s="30">
        <v>2340</v>
      </c>
      <c r="J173" s="33"/>
      <c r="K173" s="33"/>
      <c r="L173" s="33"/>
    </row>
    <row r="174" spans="1:12" ht="12.75">
      <c r="A174" s="89"/>
      <c r="B174" s="50"/>
      <c r="C174" s="66" t="s">
        <v>26</v>
      </c>
      <c r="D174" s="72">
        <v>844.3841</v>
      </c>
      <c r="E174" s="73">
        <v>2</v>
      </c>
      <c r="F174" s="67">
        <v>35.3</v>
      </c>
      <c r="G174" s="29">
        <v>3970</v>
      </c>
      <c r="H174" s="29">
        <v>3790</v>
      </c>
      <c r="I174" s="30">
        <v>4020</v>
      </c>
      <c r="J174" s="33"/>
      <c r="K174" s="33"/>
      <c r="L174" s="33"/>
    </row>
    <row r="175" spans="1:12" ht="12.75">
      <c r="A175" s="89"/>
      <c r="B175" s="50"/>
      <c r="C175" s="66"/>
      <c r="D175" s="72"/>
      <c r="E175" s="73"/>
      <c r="F175" s="67"/>
      <c r="G175" s="29">
        <v>5030</v>
      </c>
      <c r="H175" s="29">
        <v>6850</v>
      </c>
      <c r="I175" s="30">
        <v>6470</v>
      </c>
      <c r="J175" s="33"/>
      <c r="K175" s="33"/>
      <c r="L175" s="33"/>
    </row>
    <row r="176" spans="1:12" ht="12.75">
      <c r="A176" s="89"/>
      <c r="B176" s="50"/>
      <c r="C176" s="77"/>
      <c r="D176" s="78"/>
      <c r="E176" s="73"/>
      <c r="F176" s="67"/>
      <c r="G176" s="10">
        <v>7300</v>
      </c>
      <c r="H176" s="10">
        <v>7160</v>
      </c>
      <c r="I176" s="11">
        <v>7820</v>
      </c>
      <c r="J176" s="33"/>
      <c r="K176" s="33"/>
      <c r="L176" s="33"/>
    </row>
    <row r="177" spans="1:12" ht="12.75">
      <c r="A177" s="89"/>
      <c r="B177" s="50"/>
      <c r="C177" s="138" t="s">
        <v>75</v>
      </c>
      <c r="D177" s="126">
        <v>524.5244</v>
      </c>
      <c r="E177" s="58">
        <v>3</v>
      </c>
      <c r="F177" s="56">
        <v>19.6</v>
      </c>
      <c r="G177" s="12">
        <v>1130</v>
      </c>
      <c r="H177" s="12">
        <v>828</v>
      </c>
      <c r="I177" s="11">
        <v>863</v>
      </c>
      <c r="J177" s="33"/>
      <c r="K177" s="33"/>
      <c r="L177" s="33"/>
    </row>
    <row r="178" spans="1:12" ht="12.75">
      <c r="A178" s="89"/>
      <c r="B178" s="50"/>
      <c r="C178" s="139"/>
      <c r="D178" s="127"/>
      <c r="E178" s="58"/>
      <c r="F178" s="56"/>
      <c r="G178" s="12">
        <v>1060</v>
      </c>
      <c r="H178" s="12">
        <v>1610</v>
      </c>
      <c r="I178" s="11">
        <v>2070</v>
      </c>
      <c r="J178" s="33"/>
      <c r="K178" s="33"/>
      <c r="L178" s="33"/>
    </row>
    <row r="179" spans="1:12" ht="12.75">
      <c r="A179" s="89"/>
      <c r="B179" s="50"/>
      <c r="C179" s="140"/>
      <c r="D179" s="128"/>
      <c r="E179" s="58"/>
      <c r="F179" s="56"/>
      <c r="G179" s="12">
        <v>2130</v>
      </c>
      <c r="H179" s="12">
        <v>2480</v>
      </c>
      <c r="I179" s="11">
        <v>2870</v>
      </c>
      <c r="J179" s="33"/>
      <c r="K179" s="33"/>
      <c r="L179" s="33"/>
    </row>
    <row r="180" spans="1:12" ht="12.75">
      <c r="A180" s="89"/>
      <c r="B180" s="50"/>
      <c r="C180" s="138" t="s">
        <v>75</v>
      </c>
      <c r="D180" s="126">
        <v>786.2993</v>
      </c>
      <c r="E180" s="58">
        <v>2</v>
      </c>
      <c r="F180" s="56">
        <v>19.6</v>
      </c>
      <c r="G180" s="12">
        <v>763</v>
      </c>
      <c r="H180" s="12">
        <v>597</v>
      </c>
      <c r="I180" s="11">
        <v>700</v>
      </c>
      <c r="J180" s="33"/>
      <c r="K180" s="33"/>
      <c r="L180" s="33"/>
    </row>
    <row r="181" spans="1:12" ht="12.75">
      <c r="A181" s="89"/>
      <c r="B181" s="50"/>
      <c r="C181" s="139"/>
      <c r="D181" s="127"/>
      <c r="E181" s="58"/>
      <c r="F181" s="56"/>
      <c r="G181" s="12">
        <v>899</v>
      </c>
      <c r="H181" s="12">
        <v>1370</v>
      </c>
      <c r="I181" s="11">
        <v>2070</v>
      </c>
      <c r="J181" s="33"/>
      <c r="K181" s="33"/>
      <c r="L181" s="33"/>
    </row>
    <row r="182" spans="1:12" ht="12.75">
      <c r="A182" s="89"/>
      <c r="B182" s="50"/>
      <c r="C182" s="140"/>
      <c r="D182" s="128"/>
      <c r="E182" s="58"/>
      <c r="F182" s="56"/>
      <c r="G182" s="12">
        <v>2500</v>
      </c>
      <c r="H182" s="12">
        <v>2420</v>
      </c>
      <c r="I182" s="11">
        <v>2600</v>
      </c>
      <c r="J182" s="33"/>
      <c r="K182" s="33"/>
      <c r="L182" s="33"/>
    </row>
    <row r="183" spans="1:12" ht="12.75">
      <c r="A183" s="89"/>
      <c r="B183" s="50"/>
      <c r="C183" s="138" t="s">
        <v>76</v>
      </c>
      <c r="D183" s="126">
        <v>930.4084</v>
      </c>
      <c r="E183" s="58">
        <v>2</v>
      </c>
      <c r="F183" s="56">
        <v>45.1</v>
      </c>
      <c r="G183" s="12">
        <v>64</v>
      </c>
      <c r="H183" s="12">
        <v>358</v>
      </c>
      <c r="I183" s="11">
        <v>629</v>
      </c>
      <c r="J183" s="33"/>
      <c r="K183" s="33"/>
      <c r="L183" s="33"/>
    </row>
    <row r="184" spans="1:12" ht="12.75">
      <c r="A184" s="89"/>
      <c r="B184" s="50"/>
      <c r="C184" s="139"/>
      <c r="D184" s="127"/>
      <c r="E184" s="58"/>
      <c r="F184" s="56"/>
      <c r="G184" s="12">
        <v>201</v>
      </c>
      <c r="H184" s="12">
        <v>1390</v>
      </c>
      <c r="I184" s="11">
        <v>2390</v>
      </c>
      <c r="J184" s="33"/>
      <c r="K184" s="33"/>
      <c r="L184" s="33"/>
    </row>
    <row r="185" spans="1:12" ht="12.75">
      <c r="A185" s="89"/>
      <c r="B185" s="50"/>
      <c r="C185" s="140"/>
      <c r="D185" s="128"/>
      <c r="E185" s="58"/>
      <c r="F185" s="56"/>
      <c r="G185" s="12">
        <v>774</v>
      </c>
      <c r="H185" s="12">
        <v>1160</v>
      </c>
      <c r="I185" s="11">
        <v>1250</v>
      </c>
      <c r="J185" s="33"/>
      <c r="K185" s="33"/>
      <c r="L185" s="33"/>
    </row>
    <row r="186" spans="1:12" ht="12.75">
      <c r="A186" s="89"/>
      <c r="B186" s="50"/>
      <c r="C186" s="138" t="s">
        <v>77</v>
      </c>
      <c r="D186" s="126">
        <v>761.3532</v>
      </c>
      <c r="E186" s="58">
        <v>3</v>
      </c>
      <c r="F186" s="56">
        <v>47.1</v>
      </c>
      <c r="G186" s="12">
        <v>50</v>
      </c>
      <c r="H186" s="12">
        <v>186</v>
      </c>
      <c r="I186" s="11">
        <v>788</v>
      </c>
      <c r="J186" s="33"/>
      <c r="K186" s="33"/>
      <c r="L186" s="33"/>
    </row>
    <row r="187" spans="1:12" ht="12.75">
      <c r="A187" s="89"/>
      <c r="B187" s="50"/>
      <c r="C187" s="139"/>
      <c r="D187" s="127"/>
      <c r="E187" s="58"/>
      <c r="F187" s="56"/>
      <c r="G187" s="12">
        <v>100</v>
      </c>
      <c r="H187" s="12">
        <v>1340</v>
      </c>
      <c r="I187" s="11">
        <v>2990</v>
      </c>
      <c r="J187" s="33"/>
      <c r="K187" s="33"/>
      <c r="L187" s="33"/>
    </row>
    <row r="188" spans="1:12" ht="12.75">
      <c r="A188" s="89"/>
      <c r="B188" s="50"/>
      <c r="C188" s="140"/>
      <c r="D188" s="128"/>
      <c r="E188" s="58"/>
      <c r="F188" s="56"/>
      <c r="G188" s="12">
        <v>343</v>
      </c>
      <c r="H188" s="12">
        <v>1060</v>
      </c>
      <c r="I188" s="11">
        <v>2620</v>
      </c>
      <c r="J188" s="33"/>
      <c r="K188" s="33"/>
      <c r="L188" s="33"/>
    </row>
    <row r="189" spans="1:12" ht="12.75">
      <c r="A189" s="89"/>
      <c r="B189" s="50"/>
      <c r="C189" s="138" t="s">
        <v>77</v>
      </c>
      <c r="D189" s="126">
        <v>1141.0242</v>
      </c>
      <c r="E189" s="58">
        <v>2</v>
      </c>
      <c r="F189" s="56">
        <v>47.1</v>
      </c>
      <c r="G189" s="12">
        <v>13</v>
      </c>
      <c r="H189" s="12">
        <v>30</v>
      </c>
      <c r="I189" s="11">
        <v>215</v>
      </c>
      <c r="J189" s="33"/>
      <c r="K189" s="33"/>
      <c r="L189" s="33"/>
    </row>
    <row r="190" spans="1:12" ht="12.75">
      <c r="A190" s="89"/>
      <c r="B190" s="50"/>
      <c r="C190" s="139"/>
      <c r="D190" s="127"/>
      <c r="E190" s="58"/>
      <c r="F190" s="56"/>
      <c r="G190" s="12">
        <v>25</v>
      </c>
      <c r="H190" s="12">
        <v>312</v>
      </c>
      <c r="I190" s="11">
        <v>1070</v>
      </c>
      <c r="J190" s="33"/>
      <c r="K190" s="33"/>
      <c r="L190" s="33"/>
    </row>
    <row r="191" spans="1:12" ht="12.75">
      <c r="A191" s="89"/>
      <c r="B191" s="50"/>
      <c r="C191" s="140"/>
      <c r="D191" s="128"/>
      <c r="E191" s="58"/>
      <c r="F191" s="56"/>
      <c r="G191" s="12">
        <v>85</v>
      </c>
      <c r="H191" s="12">
        <v>268</v>
      </c>
      <c r="I191" s="11">
        <v>1080</v>
      </c>
      <c r="J191" s="33"/>
      <c r="K191" s="33"/>
      <c r="L191" s="33"/>
    </row>
    <row r="192" spans="1:12" ht="12.75">
      <c r="A192" s="89"/>
      <c r="B192" s="50"/>
      <c r="C192" s="138" t="s">
        <v>78</v>
      </c>
      <c r="D192" s="126">
        <v>1238.5717</v>
      </c>
      <c r="E192" s="58">
        <v>2</v>
      </c>
      <c r="F192" s="56">
        <v>53.5</v>
      </c>
      <c r="G192" s="12">
        <v>30</v>
      </c>
      <c r="H192" s="12">
        <v>104</v>
      </c>
      <c r="I192" s="11">
        <v>507</v>
      </c>
      <c r="J192" s="33"/>
      <c r="K192" s="33"/>
      <c r="L192" s="33"/>
    </row>
    <row r="193" spans="1:12" ht="12.75">
      <c r="A193" s="89"/>
      <c r="B193" s="50"/>
      <c r="C193" s="139"/>
      <c r="D193" s="127"/>
      <c r="E193" s="58"/>
      <c r="F193" s="56"/>
      <c r="G193" s="12">
        <v>54</v>
      </c>
      <c r="H193" s="12">
        <v>232</v>
      </c>
      <c r="I193" s="11">
        <v>2400</v>
      </c>
      <c r="J193" s="33"/>
      <c r="K193" s="33"/>
      <c r="L193" s="33"/>
    </row>
    <row r="194" spans="1:12" ht="12.75">
      <c r="A194" s="89"/>
      <c r="B194" s="50"/>
      <c r="C194" s="140"/>
      <c r="D194" s="128"/>
      <c r="E194" s="58"/>
      <c r="F194" s="56"/>
      <c r="G194" s="12">
        <v>184</v>
      </c>
      <c r="H194" s="12">
        <v>181</v>
      </c>
      <c r="I194" s="11">
        <v>1490</v>
      </c>
      <c r="J194" s="33"/>
      <c r="K194" s="33"/>
      <c r="L194" s="33"/>
    </row>
    <row r="195" spans="1:12" ht="12.75">
      <c r="A195" s="89"/>
      <c r="B195" s="50"/>
      <c r="C195" s="138" t="s">
        <v>78</v>
      </c>
      <c r="D195" s="126">
        <v>826.0518</v>
      </c>
      <c r="E195" s="58">
        <v>3</v>
      </c>
      <c r="F195" s="56">
        <v>53.5</v>
      </c>
      <c r="G195" s="12">
        <v>39</v>
      </c>
      <c r="H195" s="12">
        <v>217</v>
      </c>
      <c r="I195" s="11">
        <v>1290</v>
      </c>
      <c r="J195" s="33"/>
      <c r="K195" s="33"/>
      <c r="L195" s="33"/>
    </row>
    <row r="196" spans="1:12" ht="12.75">
      <c r="A196" s="89"/>
      <c r="B196" s="50"/>
      <c r="C196" s="139"/>
      <c r="D196" s="127"/>
      <c r="E196" s="58"/>
      <c r="F196" s="56"/>
      <c r="G196" s="12">
        <v>60</v>
      </c>
      <c r="H196" s="12">
        <v>572</v>
      </c>
      <c r="I196" s="11">
        <v>3550</v>
      </c>
      <c r="J196" s="33"/>
      <c r="K196" s="33"/>
      <c r="L196" s="33"/>
    </row>
    <row r="197" spans="1:12" ht="12.75">
      <c r="A197" s="89"/>
      <c r="B197" s="50"/>
      <c r="C197" s="140"/>
      <c r="D197" s="128"/>
      <c r="E197" s="58"/>
      <c r="F197" s="56"/>
      <c r="G197" s="12">
        <v>257</v>
      </c>
      <c r="H197" s="12">
        <v>317</v>
      </c>
      <c r="I197" s="11">
        <v>2540</v>
      </c>
      <c r="J197" s="33"/>
      <c r="K197" s="33"/>
      <c r="L197" s="33"/>
    </row>
    <row r="198" spans="1:12" ht="12.75">
      <c r="A198" s="89"/>
      <c r="B198" s="50"/>
      <c r="C198" s="138" t="s">
        <v>79</v>
      </c>
      <c r="D198" s="126">
        <v>907.8198</v>
      </c>
      <c r="E198" s="58">
        <v>2</v>
      </c>
      <c r="F198" s="56">
        <v>53.8</v>
      </c>
      <c r="G198" s="12">
        <v>185</v>
      </c>
      <c r="H198" s="12">
        <v>336</v>
      </c>
      <c r="I198" s="11">
        <v>617</v>
      </c>
      <c r="J198" s="33"/>
      <c r="K198" s="33"/>
      <c r="L198" s="33"/>
    </row>
    <row r="199" spans="1:12" ht="12.75">
      <c r="A199" s="89"/>
      <c r="B199" s="50"/>
      <c r="C199" s="139"/>
      <c r="D199" s="127"/>
      <c r="E199" s="58"/>
      <c r="F199" s="56"/>
      <c r="G199" s="12">
        <v>486</v>
      </c>
      <c r="H199" s="12">
        <v>695</v>
      </c>
      <c r="I199" s="11">
        <v>971</v>
      </c>
      <c r="J199" s="33"/>
      <c r="K199" s="33"/>
      <c r="L199" s="33"/>
    </row>
    <row r="200" spans="1:12" ht="12.75">
      <c r="A200" s="89"/>
      <c r="B200" s="50"/>
      <c r="C200" s="140"/>
      <c r="D200" s="128"/>
      <c r="E200" s="58"/>
      <c r="F200" s="56"/>
      <c r="G200" s="12">
        <v>1420</v>
      </c>
      <c r="H200" s="12">
        <v>1050</v>
      </c>
      <c r="I200" s="11">
        <v>1480</v>
      </c>
      <c r="J200" s="33"/>
      <c r="K200" s="33"/>
      <c r="L200" s="33"/>
    </row>
    <row r="201" spans="1:12" ht="12.75">
      <c r="A201" s="89"/>
      <c r="B201" s="50"/>
      <c r="C201" s="138" t="s">
        <v>80</v>
      </c>
      <c r="D201" s="129">
        <v>772.6647</v>
      </c>
      <c r="E201" s="57">
        <v>3</v>
      </c>
      <c r="F201" s="55">
        <v>32.6</v>
      </c>
      <c r="G201" s="12">
        <v>909</v>
      </c>
      <c r="H201" s="12">
        <v>1100</v>
      </c>
      <c r="I201" s="11">
        <v>1170</v>
      </c>
      <c r="J201" s="33"/>
      <c r="K201" s="33"/>
      <c r="L201" s="33"/>
    </row>
    <row r="202" spans="1:12" ht="12.75">
      <c r="A202" s="89"/>
      <c r="B202" s="50"/>
      <c r="C202" s="139"/>
      <c r="D202" s="130"/>
      <c r="E202" s="57"/>
      <c r="F202" s="55"/>
      <c r="G202" s="12">
        <v>1360</v>
      </c>
      <c r="H202" s="12">
        <v>2710</v>
      </c>
      <c r="I202" s="11">
        <v>2770</v>
      </c>
      <c r="J202" s="33"/>
      <c r="K202" s="33"/>
      <c r="L202" s="33"/>
    </row>
    <row r="203" spans="1:12" ht="12.75">
      <c r="A203" s="89"/>
      <c r="B203" s="50"/>
      <c r="C203" s="140"/>
      <c r="D203" s="131"/>
      <c r="E203" s="57"/>
      <c r="F203" s="55"/>
      <c r="G203" s="12">
        <v>3880</v>
      </c>
      <c r="H203" s="12">
        <v>2500</v>
      </c>
      <c r="I203" s="11">
        <v>3310</v>
      </c>
      <c r="J203" s="33"/>
      <c r="K203" s="33"/>
      <c r="L203" s="33"/>
    </row>
    <row r="204" spans="1:12" ht="12.75">
      <c r="A204" s="89"/>
      <c r="B204" s="50"/>
      <c r="C204" s="138" t="s">
        <v>27</v>
      </c>
      <c r="D204" s="129">
        <v>592.2577</v>
      </c>
      <c r="E204" s="57">
        <v>3</v>
      </c>
      <c r="F204" s="55">
        <v>16.3</v>
      </c>
      <c r="G204" s="12">
        <v>687</v>
      </c>
      <c r="H204" s="12">
        <v>406</v>
      </c>
      <c r="I204" s="11">
        <v>506</v>
      </c>
      <c r="J204" s="33"/>
      <c r="K204" s="33"/>
      <c r="L204" s="33"/>
    </row>
    <row r="205" spans="1:12" ht="12.75">
      <c r="A205" s="89"/>
      <c r="B205" s="50"/>
      <c r="C205" s="139"/>
      <c r="D205" s="130"/>
      <c r="E205" s="57"/>
      <c r="F205" s="55"/>
      <c r="G205" s="12">
        <v>3150</v>
      </c>
      <c r="H205" s="12">
        <v>3480</v>
      </c>
      <c r="I205" s="11">
        <v>3710</v>
      </c>
      <c r="J205" s="33"/>
      <c r="K205" s="33"/>
      <c r="L205" s="33"/>
    </row>
    <row r="206" spans="1:12" ht="12.75">
      <c r="A206" s="89"/>
      <c r="B206" s="50"/>
      <c r="C206" s="140"/>
      <c r="D206" s="131"/>
      <c r="E206" s="57"/>
      <c r="F206" s="55"/>
      <c r="G206" s="12">
        <v>4889</v>
      </c>
      <c r="H206" s="12">
        <v>4210</v>
      </c>
      <c r="I206" s="11">
        <v>5290</v>
      </c>
      <c r="J206" s="33"/>
      <c r="K206" s="33"/>
      <c r="L206" s="33"/>
    </row>
    <row r="207" spans="1:12" ht="12.75">
      <c r="A207" s="89"/>
      <c r="B207" s="50"/>
      <c r="C207" s="138" t="s">
        <v>27</v>
      </c>
      <c r="D207" s="129">
        <v>444.1985</v>
      </c>
      <c r="E207" s="57">
        <v>4</v>
      </c>
      <c r="F207" s="55">
        <v>16.3</v>
      </c>
      <c r="G207" s="12">
        <v>234</v>
      </c>
      <c r="H207" s="12">
        <v>159</v>
      </c>
      <c r="I207" s="11">
        <v>218</v>
      </c>
      <c r="J207" s="33"/>
      <c r="K207" s="33"/>
      <c r="L207" s="33"/>
    </row>
    <row r="208" spans="1:12" ht="12.75">
      <c r="A208" s="89"/>
      <c r="B208" s="50"/>
      <c r="C208" s="139"/>
      <c r="D208" s="130"/>
      <c r="E208" s="57"/>
      <c r="F208" s="55"/>
      <c r="G208" s="26">
        <v>1020</v>
      </c>
      <c r="H208" s="26">
        <v>1000</v>
      </c>
      <c r="I208" s="24">
        <v>997</v>
      </c>
      <c r="J208" s="33"/>
      <c r="K208" s="33"/>
      <c r="L208" s="33"/>
    </row>
    <row r="209" spans="1:12" ht="12.75">
      <c r="A209" s="89"/>
      <c r="B209" s="50"/>
      <c r="C209" s="140"/>
      <c r="D209" s="131"/>
      <c r="E209" s="57"/>
      <c r="F209" s="55"/>
      <c r="G209" s="12">
        <v>1370</v>
      </c>
      <c r="H209" s="12">
        <v>1190</v>
      </c>
      <c r="I209" s="11">
        <v>1490</v>
      </c>
      <c r="J209" s="33"/>
      <c r="K209" s="33"/>
      <c r="L209" s="33"/>
    </row>
    <row r="210" spans="1:12" ht="12.75">
      <c r="A210" s="89"/>
      <c r="B210" s="50"/>
      <c r="C210" s="134" t="s">
        <v>27</v>
      </c>
      <c r="D210" s="129">
        <v>887.3997</v>
      </c>
      <c r="E210" s="57">
        <v>2</v>
      </c>
      <c r="F210" s="124">
        <v>16.3</v>
      </c>
      <c r="G210" s="11">
        <v>264</v>
      </c>
      <c r="H210" s="11">
        <v>170</v>
      </c>
      <c r="I210" s="11">
        <v>206</v>
      </c>
      <c r="J210" s="33"/>
      <c r="K210" s="33"/>
      <c r="L210" s="33"/>
    </row>
    <row r="211" spans="1:12" ht="12.75">
      <c r="A211" s="89"/>
      <c r="B211" s="50"/>
      <c r="C211" s="135"/>
      <c r="D211" s="130"/>
      <c r="E211" s="57"/>
      <c r="F211" s="55"/>
      <c r="G211" s="11">
        <v>1490</v>
      </c>
      <c r="H211" s="11">
        <v>1930</v>
      </c>
      <c r="I211" s="11">
        <v>1990</v>
      </c>
      <c r="J211" s="33"/>
      <c r="K211" s="33"/>
      <c r="L211" s="33"/>
    </row>
    <row r="212" spans="1:12" ht="13.5" thickBot="1">
      <c r="A212" s="90"/>
      <c r="B212" s="51"/>
      <c r="C212" s="137"/>
      <c r="D212" s="132"/>
      <c r="E212" s="86"/>
      <c r="F212" s="82"/>
      <c r="G212" s="38">
        <v>3430</v>
      </c>
      <c r="H212" s="38">
        <v>2680</v>
      </c>
      <c r="I212" s="38">
        <v>3190</v>
      </c>
      <c r="J212" s="33"/>
      <c r="K212" s="33"/>
      <c r="L212" s="33"/>
    </row>
    <row r="213" spans="1:12" ht="12.75">
      <c r="A213" s="52" t="s">
        <v>110</v>
      </c>
      <c r="B213" s="91" t="str">
        <f>HYPERLINK("http://us.expasy.org/uniprot/G3P_RABIT","G3P_RABIT")</f>
        <v>G3P_RABIT</v>
      </c>
      <c r="C213" s="139" t="s">
        <v>97</v>
      </c>
      <c r="D213" s="127">
        <v>882.3538</v>
      </c>
      <c r="E213" s="58">
        <v>2</v>
      </c>
      <c r="F213" s="56">
        <v>43.7</v>
      </c>
      <c r="G213" s="23">
        <v>880</v>
      </c>
      <c r="H213" s="23">
        <v>761</v>
      </c>
      <c r="I213" s="23">
        <v>856</v>
      </c>
      <c r="J213" s="33"/>
      <c r="K213" s="33"/>
      <c r="L213" s="33"/>
    </row>
    <row r="214" spans="1:12" ht="12.75">
      <c r="A214" s="53"/>
      <c r="B214" s="92"/>
      <c r="C214" s="139"/>
      <c r="D214" s="127"/>
      <c r="E214" s="58"/>
      <c r="F214" s="56"/>
      <c r="G214" s="23">
        <v>2150</v>
      </c>
      <c r="H214" s="23">
        <v>3180</v>
      </c>
      <c r="I214" s="23">
        <v>3800</v>
      </c>
      <c r="J214" s="33"/>
      <c r="K214" s="33"/>
      <c r="L214" s="33"/>
    </row>
    <row r="215" spans="1:12" ht="12.75">
      <c r="A215" s="53"/>
      <c r="B215" s="92"/>
      <c r="C215" s="140"/>
      <c r="D215" s="128"/>
      <c r="E215" s="58"/>
      <c r="F215" s="56"/>
      <c r="G215" s="23">
        <v>4050</v>
      </c>
      <c r="H215" s="23">
        <v>3610</v>
      </c>
      <c r="I215" s="23">
        <v>3150</v>
      </c>
      <c r="J215" s="33"/>
      <c r="K215" s="33"/>
      <c r="L215" s="33"/>
    </row>
    <row r="216" spans="1:12" ht="12.75">
      <c r="A216" s="53"/>
      <c r="B216" s="92"/>
      <c r="C216" s="138" t="s">
        <v>98</v>
      </c>
      <c r="D216" s="126">
        <v>878.7429</v>
      </c>
      <c r="E216" s="58">
        <v>3</v>
      </c>
      <c r="F216" s="56">
        <v>44.6</v>
      </c>
      <c r="G216" s="23">
        <v>16</v>
      </c>
      <c r="H216" s="23">
        <v>25</v>
      </c>
      <c r="I216" s="23">
        <v>194</v>
      </c>
      <c r="J216" s="33"/>
      <c r="K216" s="33"/>
      <c r="L216" s="33"/>
    </row>
    <row r="217" spans="1:12" ht="12.75">
      <c r="A217" s="53"/>
      <c r="B217" s="92"/>
      <c r="C217" s="139"/>
      <c r="D217" s="127"/>
      <c r="E217" s="58"/>
      <c r="F217" s="56"/>
      <c r="G217" s="23">
        <v>23</v>
      </c>
      <c r="H217" s="23">
        <v>84</v>
      </c>
      <c r="I217" s="23">
        <v>505</v>
      </c>
      <c r="J217" s="33"/>
      <c r="K217" s="33"/>
      <c r="L217" s="33"/>
    </row>
    <row r="218" spans="1:12" ht="12.75">
      <c r="A218" s="53"/>
      <c r="B218" s="92"/>
      <c r="C218" s="140"/>
      <c r="D218" s="128"/>
      <c r="E218" s="58"/>
      <c r="F218" s="56"/>
      <c r="G218" s="23">
        <v>34</v>
      </c>
      <c r="H218" s="23">
        <v>46</v>
      </c>
      <c r="I218" s="23">
        <v>644</v>
      </c>
      <c r="J218" s="33"/>
      <c r="K218" s="33"/>
      <c r="L218" s="33"/>
    </row>
    <row r="219" spans="1:12" ht="12.75">
      <c r="A219" s="53"/>
      <c r="B219" s="92"/>
      <c r="C219" s="138" t="s">
        <v>98</v>
      </c>
      <c r="D219" s="126">
        <v>659.2964</v>
      </c>
      <c r="E219" s="58">
        <v>4</v>
      </c>
      <c r="F219" s="56">
        <v>44.6</v>
      </c>
      <c r="G219" s="23">
        <v>39</v>
      </c>
      <c r="H219" s="23">
        <v>60</v>
      </c>
      <c r="I219" s="23">
        <v>395</v>
      </c>
      <c r="J219" s="33"/>
      <c r="K219" s="33"/>
      <c r="L219" s="33"/>
    </row>
    <row r="220" spans="1:12" ht="12.75">
      <c r="A220" s="53"/>
      <c r="B220" s="92"/>
      <c r="C220" s="139"/>
      <c r="D220" s="127"/>
      <c r="E220" s="58"/>
      <c r="F220" s="56"/>
      <c r="G220" s="23">
        <v>65</v>
      </c>
      <c r="H220" s="23">
        <v>197</v>
      </c>
      <c r="I220" s="23">
        <v>872</v>
      </c>
      <c r="J220" s="33"/>
      <c r="K220" s="33"/>
      <c r="L220" s="33"/>
    </row>
    <row r="221" spans="1:12" ht="12.75">
      <c r="A221" s="53"/>
      <c r="B221" s="92"/>
      <c r="C221" s="140"/>
      <c r="D221" s="128"/>
      <c r="E221" s="58"/>
      <c r="F221" s="56"/>
      <c r="G221" s="23">
        <v>56</v>
      </c>
      <c r="H221" s="23">
        <v>95</v>
      </c>
      <c r="I221" s="23">
        <v>1190</v>
      </c>
      <c r="J221" s="33"/>
      <c r="K221" s="33"/>
      <c r="L221" s="33"/>
    </row>
    <row r="222" spans="1:12" ht="12.75">
      <c r="A222" s="53"/>
      <c r="B222" s="92"/>
      <c r="C222" s="138" t="s">
        <v>99</v>
      </c>
      <c r="D222" s="129">
        <v>489.2439</v>
      </c>
      <c r="E222" s="57">
        <v>2</v>
      </c>
      <c r="F222" s="55">
        <v>30.3</v>
      </c>
      <c r="G222" s="23">
        <v>1020</v>
      </c>
      <c r="H222" s="23">
        <v>934</v>
      </c>
      <c r="I222" s="23">
        <v>1210</v>
      </c>
      <c r="J222" s="33"/>
      <c r="K222" s="33"/>
      <c r="L222" s="33"/>
    </row>
    <row r="223" spans="1:12" ht="12.75">
      <c r="A223" s="53"/>
      <c r="B223" s="92"/>
      <c r="C223" s="139"/>
      <c r="D223" s="130"/>
      <c r="E223" s="57"/>
      <c r="F223" s="55"/>
      <c r="G223" s="23">
        <v>1610</v>
      </c>
      <c r="H223" s="23">
        <v>1460</v>
      </c>
      <c r="I223" s="23">
        <v>1860</v>
      </c>
      <c r="J223" s="33"/>
      <c r="K223" s="33"/>
      <c r="L223" s="33"/>
    </row>
    <row r="224" spans="1:12" ht="12.75">
      <c r="A224" s="53"/>
      <c r="B224" s="92"/>
      <c r="C224" s="140"/>
      <c r="D224" s="131"/>
      <c r="E224" s="57"/>
      <c r="F224" s="55"/>
      <c r="G224" s="23">
        <v>2030</v>
      </c>
      <c r="H224" s="23">
        <v>2170</v>
      </c>
      <c r="I224" s="23">
        <v>2430</v>
      </c>
      <c r="J224" s="33"/>
      <c r="K224" s="33"/>
      <c r="L224" s="33"/>
    </row>
    <row r="225" spans="1:12" ht="12.75">
      <c r="A225" s="53"/>
      <c r="B225" s="92"/>
      <c r="C225" s="138" t="s">
        <v>100</v>
      </c>
      <c r="D225" s="129">
        <v>748.9759</v>
      </c>
      <c r="E225" s="57">
        <v>3</v>
      </c>
      <c r="F225" s="55">
        <v>31.3</v>
      </c>
      <c r="G225" s="23">
        <v>392</v>
      </c>
      <c r="H225" s="23">
        <v>741</v>
      </c>
      <c r="I225" s="23">
        <v>778</v>
      </c>
      <c r="J225" s="33"/>
      <c r="K225" s="33"/>
      <c r="L225" s="33"/>
    </row>
    <row r="226" spans="1:12" ht="12.75">
      <c r="A226" s="53"/>
      <c r="B226" s="92"/>
      <c r="C226" s="139"/>
      <c r="D226" s="130"/>
      <c r="E226" s="57"/>
      <c r="F226" s="55"/>
      <c r="G226" s="23">
        <v>786</v>
      </c>
      <c r="H226" s="23">
        <v>1670</v>
      </c>
      <c r="I226" s="23">
        <v>2090</v>
      </c>
      <c r="J226" s="33"/>
      <c r="K226" s="33"/>
      <c r="L226" s="33"/>
    </row>
    <row r="227" spans="1:12" ht="12.75">
      <c r="A227" s="53"/>
      <c r="B227" s="92"/>
      <c r="C227" s="140"/>
      <c r="D227" s="131"/>
      <c r="E227" s="57"/>
      <c r="F227" s="55"/>
      <c r="G227" s="23">
        <v>2790</v>
      </c>
      <c r="H227" s="23">
        <v>2590</v>
      </c>
      <c r="I227" s="23">
        <v>2120</v>
      </c>
      <c r="J227" s="33"/>
      <c r="K227" s="33"/>
      <c r="L227" s="33"/>
    </row>
    <row r="228" spans="1:12" ht="12.75">
      <c r="A228" s="53"/>
      <c r="B228" s="92"/>
      <c r="C228" s="138" t="s">
        <v>101</v>
      </c>
      <c r="D228" s="126">
        <v>685.3022</v>
      </c>
      <c r="E228" s="58">
        <v>2</v>
      </c>
      <c r="F228" s="56">
        <v>20.9</v>
      </c>
      <c r="G228" s="23">
        <v>1360</v>
      </c>
      <c r="H228" s="23">
        <v>1240</v>
      </c>
      <c r="I228" s="23">
        <v>1280</v>
      </c>
      <c r="J228" s="33"/>
      <c r="K228" s="33"/>
      <c r="L228" s="33"/>
    </row>
    <row r="229" spans="1:12" ht="12.75">
      <c r="A229" s="53"/>
      <c r="B229" s="92"/>
      <c r="C229" s="139"/>
      <c r="D229" s="127"/>
      <c r="E229" s="58"/>
      <c r="F229" s="56"/>
      <c r="G229" s="23">
        <v>2270</v>
      </c>
      <c r="H229" s="23">
        <v>3560</v>
      </c>
      <c r="I229" s="23">
        <v>4190</v>
      </c>
      <c r="J229" s="33"/>
      <c r="K229" s="33"/>
      <c r="L229" s="33"/>
    </row>
    <row r="230" spans="1:12" ht="12.75">
      <c r="A230" s="53"/>
      <c r="B230" s="92"/>
      <c r="C230" s="140"/>
      <c r="D230" s="128"/>
      <c r="E230" s="58"/>
      <c r="F230" s="56"/>
      <c r="G230" s="23">
        <v>5600</v>
      </c>
      <c r="H230" s="23">
        <v>4650</v>
      </c>
      <c r="I230" s="23">
        <v>6320</v>
      </c>
      <c r="J230" s="33"/>
      <c r="K230" s="33"/>
      <c r="L230" s="33"/>
    </row>
    <row r="231" spans="1:12" ht="12.75">
      <c r="A231" s="53"/>
      <c r="B231" s="92"/>
      <c r="C231" s="138" t="s">
        <v>102</v>
      </c>
      <c r="D231" s="129">
        <v>808.3943</v>
      </c>
      <c r="E231" s="57">
        <v>2</v>
      </c>
      <c r="F231" s="55">
        <v>30.4</v>
      </c>
      <c r="G231" s="23">
        <v>233</v>
      </c>
      <c r="H231" s="23">
        <v>268</v>
      </c>
      <c r="I231" s="23">
        <v>450</v>
      </c>
      <c r="J231" s="33"/>
      <c r="K231" s="33"/>
      <c r="L231" s="33"/>
    </row>
    <row r="232" spans="1:12" ht="12.75">
      <c r="A232" s="53"/>
      <c r="B232" s="92"/>
      <c r="C232" s="139"/>
      <c r="D232" s="130"/>
      <c r="E232" s="57"/>
      <c r="F232" s="55"/>
      <c r="G232" s="23">
        <v>460</v>
      </c>
      <c r="H232" s="23">
        <v>855</v>
      </c>
      <c r="I232" s="23">
        <v>1090</v>
      </c>
      <c r="J232" s="33"/>
      <c r="K232" s="33"/>
      <c r="L232" s="33"/>
    </row>
    <row r="233" spans="1:12" ht="12.75">
      <c r="A233" s="53"/>
      <c r="B233" s="92"/>
      <c r="C233" s="140"/>
      <c r="D233" s="131"/>
      <c r="E233" s="57"/>
      <c r="F233" s="55"/>
      <c r="G233" s="23">
        <v>1190</v>
      </c>
      <c r="H233" s="23">
        <v>1060</v>
      </c>
      <c r="I233" s="23">
        <v>1510</v>
      </c>
      <c r="J233" s="33"/>
      <c r="K233" s="33"/>
      <c r="L233" s="33"/>
    </row>
    <row r="234" spans="1:12" ht="12.75">
      <c r="A234" s="53"/>
      <c r="B234" s="92"/>
      <c r="C234" s="138" t="s">
        <v>103</v>
      </c>
      <c r="D234" s="126">
        <v>695.7947</v>
      </c>
      <c r="E234" s="58">
        <v>2</v>
      </c>
      <c r="F234" s="56">
        <v>17.1</v>
      </c>
      <c r="G234" s="23">
        <v>131</v>
      </c>
      <c r="H234" s="23">
        <v>64</v>
      </c>
      <c r="I234" s="23">
        <v>45</v>
      </c>
      <c r="J234" s="33"/>
      <c r="K234" s="33"/>
      <c r="L234" s="33"/>
    </row>
    <row r="235" spans="1:12" ht="12.75">
      <c r="A235" s="53"/>
      <c r="B235" s="92"/>
      <c r="C235" s="139"/>
      <c r="D235" s="127"/>
      <c r="E235" s="58"/>
      <c r="F235" s="56"/>
      <c r="G235" s="23">
        <v>60</v>
      </c>
      <c r="H235" s="23">
        <v>83</v>
      </c>
      <c r="I235" s="23">
        <v>98</v>
      </c>
      <c r="J235" s="33"/>
      <c r="K235" s="33"/>
      <c r="L235" s="33"/>
    </row>
    <row r="236" spans="1:12" ht="12.75">
      <c r="A236" s="53"/>
      <c r="B236" s="92"/>
      <c r="C236" s="140"/>
      <c r="D236" s="128"/>
      <c r="E236" s="58"/>
      <c r="F236" s="56"/>
      <c r="G236" s="23">
        <v>76</v>
      </c>
      <c r="H236" s="23">
        <v>79</v>
      </c>
      <c r="I236" s="23">
        <v>51</v>
      </c>
      <c r="J236" s="33"/>
      <c r="K236" s="33"/>
      <c r="L236" s="33"/>
    </row>
    <row r="237" spans="1:12" ht="12.75">
      <c r="A237" s="53"/>
      <c r="B237" s="92"/>
      <c r="C237" s="138" t="s">
        <v>104</v>
      </c>
      <c r="D237" s="126">
        <v>403.6904</v>
      </c>
      <c r="E237" s="58">
        <v>2</v>
      </c>
      <c r="F237" s="56">
        <v>22</v>
      </c>
      <c r="G237" s="23">
        <v>287</v>
      </c>
      <c r="H237" s="23">
        <v>291</v>
      </c>
      <c r="I237" s="23">
        <v>351</v>
      </c>
      <c r="J237" s="33"/>
      <c r="K237" s="33"/>
      <c r="L237" s="33"/>
    </row>
    <row r="238" spans="1:12" ht="12.75">
      <c r="A238" s="53"/>
      <c r="B238" s="92"/>
      <c r="C238" s="139"/>
      <c r="D238" s="127"/>
      <c r="E238" s="58"/>
      <c r="F238" s="56"/>
      <c r="G238" s="23">
        <v>370</v>
      </c>
      <c r="H238" s="23">
        <v>483</v>
      </c>
      <c r="I238" s="23">
        <v>513</v>
      </c>
      <c r="J238" s="33"/>
      <c r="K238" s="33"/>
      <c r="L238" s="33"/>
    </row>
    <row r="239" spans="1:12" ht="13.5" thickBot="1">
      <c r="A239" s="54"/>
      <c r="B239" s="93"/>
      <c r="C239" s="141"/>
      <c r="D239" s="133"/>
      <c r="E239" s="112"/>
      <c r="F239" s="120"/>
      <c r="G239" s="38">
        <v>519</v>
      </c>
      <c r="H239" s="38">
        <v>512</v>
      </c>
      <c r="I239" s="38">
        <v>508</v>
      </c>
      <c r="J239" s="33"/>
      <c r="K239" s="33"/>
      <c r="L239" s="33"/>
    </row>
    <row r="240" spans="1:12" ht="12.75">
      <c r="A240" s="42" t="s">
        <v>5</v>
      </c>
      <c r="B240" s="94" t="str">
        <f>HYPERLINK("http://us.expasy.org/uniprot/CAH2_BOVIN","CAH2_BOVIN")</f>
        <v>CAH2_BOVIN</v>
      </c>
      <c r="C240" s="80" t="s">
        <v>19</v>
      </c>
      <c r="D240" s="72">
        <v>487.2516</v>
      </c>
      <c r="E240" s="73">
        <v>2</v>
      </c>
      <c r="F240" s="67">
        <v>31.6</v>
      </c>
      <c r="G240" s="23">
        <v>4090</v>
      </c>
      <c r="H240" s="23">
        <v>4410</v>
      </c>
      <c r="I240" s="23">
        <v>4970</v>
      </c>
      <c r="J240" s="33"/>
      <c r="K240" s="33"/>
      <c r="L240" s="33"/>
    </row>
    <row r="241" spans="1:12" ht="12.75">
      <c r="A241" s="43"/>
      <c r="B241" s="95"/>
      <c r="C241" s="80"/>
      <c r="D241" s="72"/>
      <c r="E241" s="73"/>
      <c r="F241" s="67"/>
      <c r="G241" s="11">
        <v>5210</v>
      </c>
      <c r="H241" s="11">
        <v>5920</v>
      </c>
      <c r="I241" s="11">
        <v>5130</v>
      </c>
      <c r="J241" s="33"/>
      <c r="K241" s="33"/>
      <c r="L241" s="33"/>
    </row>
    <row r="242" spans="1:12" ht="12.75">
      <c r="A242" s="43"/>
      <c r="B242" s="95"/>
      <c r="C242" s="80"/>
      <c r="D242" s="72"/>
      <c r="E242" s="73"/>
      <c r="F242" s="67"/>
      <c r="G242" s="29">
        <v>5990</v>
      </c>
      <c r="H242" s="29">
        <v>5950</v>
      </c>
      <c r="I242" s="30">
        <v>5730</v>
      </c>
      <c r="J242" s="33"/>
      <c r="K242" s="33"/>
      <c r="L242" s="33"/>
    </row>
    <row r="243" spans="1:12" ht="12.75">
      <c r="A243" s="43"/>
      <c r="B243" s="95"/>
      <c r="C243" s="66" t="s">
        <v>20</v>
      </c>
      <c r="D243" s="64">
        <v>681.8019</v>
      </c>
      <c r="E243" s="62">
        <v>2</v>
      </c>
      <c r="F243" s="60">
        <v>19.5</v>
      </c>
      <c r="G243" s="29">
        <v>4840</v>
      </c>
      <c r="H243" s="29">
        <v>3810</v>
      </c>
      <c r="I243" s="30">
        <v>4090</v>
      </c>
      <c r="J243" s="33"/>
      <c r="K243" s="33"/>
      <c r="L243" s="33"/>
    </row>
    <row r="244" spans="1:12" ht="12.75">
      <c r="A244" s="43"/>
      <c r="B244" s="95"/>
      <c r="C244" s="66"/>
      <c r="D244" s="64"/>
      <c r="E244" s="62"/>
      <c r="F244" s="60"/>
      <c r="G244" s="29">
        <v>4000</v>
      </c>
      <c r="H244" s="29">
        <v>6510</v>
      </c>
      <c r="I244" s="30">
        <v>6890</v>
      </c>
      <c r="J244" s="33"/>
      <c r="K244" s="33"/>
      <c r="L244" s="33"/>
    </row>
    <row r="245" spans="1:12" ht="12.75">
      <c r="A245" s="43"/>
      <c r="B245" s="95"/>
      <c r="C245" s="66"/>
      <c r="D245" s="64"/>
      <c r="E245" s="62"/>
      <c r="F245" s="60"/>
      <c r="G245" s="10">
        <v>8530</v>
      </c>
      <c r="H245" s="10">
        <v>7550</v>
      </c>
      <c r="I245" s="11">
        <v>7240</v>
      </c>
      <c r="J245" s="33"/>
      <c r="K245" s="33"/>
      <c r="L245" s="33"/>
    </row>
    <row r="246" spans="1:12" ht="12.75">
      <c r="A246" s="43"/>
      <c r="B246" s="95"/>
      <c r="C246" s="66" t="s">
        <v>21</v>
      </c>
      <c r="D246" s="64">
        <v>705.5716</v>
      </c>
      <c r="E246" s="62">
        <v>3</v>
      </c>
      <c r="F246" s="60">
        <v>20.4</v>
      </c>
      <c r="G246" s="10">
        <v>319</v>
      </c>
      <c r="H246" s="10">
        <v>189</v>
      </c>
      <c r="I246" s="11">
        <v>281</v>
      </c>
      <c r="J246" s="33"/>
      <c r="K246" s="33"/>
      <c r="L246" s="33"/>
    </row>
    <row r="247" spans="1:12" ht="12.75">
      <c r="A247" s="43"/>
      <c r="B247" s="95"/>
      <c r="C247" s="66"/>
      <c r="D247" s="64"/>
      <c r="E247" s="62"/>
      <c r="F247" s="60"/>
      <c r="G247" s="10">
        <v>423</v>
      </c>
      <c r="H247" s="10">
        <v>699</v>
      </c>
      <c r="I247" s="11">
        <v>956</v>
      </c>
      <c r="J247" s="33"/>
      <c r="K247" s="33"/>
      <c r="L247" s="33"/>
    </row>
    <row r="248" spans="1:12" ht="12.75">
      <c r="A248" s="43"/>
      <c r="B248" s="95"/>
      <c r="C248" s="66"/>
      <c r="D248" s="64"/>
      <c r="E248" s="62"/>
      <c r="F248" s="60"/>
      <c r="G248" s="10">
        <v>824</v>
      </c>
      <c r="H248" s="10">
        <v>1010</v>
      </c>
      <c r="I248" s="11">
        <v>1120</v>
      </c>
      <c r="J248" s="33"/>
      <c r="K248" s="33"/>
      <c r="L248" s="33"/>
    </row>
    <row r="249" spans="1:12" ht="12.75">
      <c r="A249" s="43"/>
      <c r="B249" s="95"/>
      <c r="C249" s="80" t="s">
        <v>88</v>
      </c>
      <c r="D249" s="64">
        <v>1127.0005</v>
      </c>
      <c r="E249" s="58">
        <v>2</v>
      </c>
      <c r="F249" s="56">
        <v>52.9</v>
      </c>
      <c r="G249" s="10">
        <v>53</v>
      </c>
      <c r="H249" s="10">
        <v>385</v>
      </c>
      <c r="I249" s="11">
        <v>1250</v>
      </c>
      <c r="J249" s="33"/>
      <c r="K249" s="33"/>
      <c r="L249" s="33"/>
    </row>
    <row r="250" spans="1:12" ht="12.75">
      <c r="A250" s="43"/>
      <c r="B250" s="95"/>
      <c r="C250" s="80"/>
      <c r="D250" s="64"/>
      <c r="E250" s="58"/>
      <c r="F250" s="56"/>
      <c r="G250" s="10">
        <v>109</v>
      </c>
      <c r="H250" s="10">
        <v>1360</v>
      </c>
      <c r="I250" s="11">
        <v>4260</v>
      </c>
      <c r="J250" s="33"/>
      <c r="K250" s="33"/>
      <c r="L250" s="33"/>
    </row>
    <row r="251" spans="1:12" ht="12.75">
      <c r="A251" s="43"/>
      <c r="B251" s="95"/>
      <c r="C251" s="97"/>
      <c r="D251" s="69"/>
      <c r="E251" s="58"/>
      <c r="F251" s="56"/>
      <c r="G251" s="12">
        <v>482</v>
      </c>
      <c r="H251" s="12">
        <v>1550</v>
      </c>
      <c r="I251" s="11">
        <v>4010</v>
      </c>
      <c r="J251" s="33"/>
      <c r="K251" s="33"/>
      <c r="L251" s="33"/>
    </row>
    <row r="252" spans="1:12" ht="12.75">
      <c r="A252" s="43"/>
      <c r="B252" s="95"/>
      <c r="C252" s="79" t="s">
        <v>89</v>
      </c>
      <c r="D252" s="115">
        <v>568.4587</v>
      </c>
      <c r="E252" s="58">
        <v>4</v>
      </c>
      <c r="F252" s="56">
        <v>17.7</v>
      </c>
      <c r="G252" s="12">
        <v>80</v>
      </c>
      <c r="H252" s="12">
        <v>63</v>
      </c>
      <c r="I252" s="11">
        <v>59</v>
      </c>
      <c r="J252" s="33"/>
      <c r="K252" s="33"/>
      <c r="L252" s="33"/>
    </row>
    <row r="253" spans="1:12" ht="12.75">
      <c r="A253" s="43"/>
      <c r="B253" s="95"/>
      <c r="C253" s="80"/>
      <c r="D253" s="64"/>
      <c r="E253" s="58"/>
      <c r="F253" s="56"/>
      <c r="G253" s="12">
        <v>113</v>
      </c>
      <c r="H253" s="12">
        <v>115</v>
      </c>
      <c r="I253" s="11">
        <v>131</v>
      </c>
      <c r="J253" s="33"/>
      <c r="K253" s="33"/>
      <c r="L253" s="33"/>
    </row>
    <row r="254" spans="1:12" ht="12.75">
      <c r="A254" s="43"/>
      <c r="B254" s="95"/>
      <c r="C254" s="97"/>
      <c r="D254" s="69"/>
      <c r="E254" s="58"/>
      <c r="F254" s="56"/>
      <c r="G254" s="12">
        <v>171</v>
      </c>
      <c r="H254" s="12">
        <v>175</v>
      </c>
      <c r="I254" s="11">
        <v>182</v>
      </c>
      <c r="J254" s="33"/>
      <c r="K254" s="33"/>
      <c r="L254" s="33"/>
    </row>
    <row r="255" spans="1:12" ht="12.75">
      <c r="A255" s="43"/>
      <c r="B255" s="95"/>
      <c r="C255" s="79" t="s">
        <v>89</v>
      </c>
      <c r="D255" s="115">
        <v>757.6064</v>
      </c>
      <c r="E255" s="58">
        <v>3</v>
      </c>
      <c r="F255" s="56">
        <v>17.7</v>
      </c>
      <c r="G255" s="12">
        <v>156</v>
      </c>
      <c r="H255" s="12">
        <v>102</v>
      </c>
      <c r="I255" s="11">
        <v>106</v>
      </c>
      <c r="J255" s="33"/>
      <c r="K255" s="33"/>
      <c r="L255" s="33"/>
    </row>
    <row r="256" spans="1:12" ht="12.75">
      <c r="A256" s="43"/>
      <c r="B256" s="95"/>
      <c r="C256" s="80"/>
      <c r="D256" s="64"/>
      <c r="E256" s="58"/>
      <c r="F256" s="56"/>
      <c r="G256" s="12">
        <v>229</v>
      </c>
      <c r="H256" s="12">
        <v>272</v>
      </c>
      <c r="I256" s="11">
        <v>455</v>
      </c>
      <c r="J256" s="33"/>
      <c r="K256" s="33"/>
      <c r="L256" s="33"/>
    </row>
    <row r="257" spans="1:12" ht="12.75">
      <c r="A257" s="43"/>
      <c r="B257" s="95"/>
      <c r="C257" s="97"/>
      <c r="D257" s="69"/>
      <c r="E257" s="58"/>
      <c r="F257" s="56"/>
      <c r="G257" s="12">
        <v>570</v>
      </c>
      <c r="H257" s="12">
        <v>530</v>
      </c>
      <c r="I257" s="11">
        <v>512</v>
      </c>
      <c r="J257" s="33"/>
      <c r="K257" s="33"/>
      <c r="L257" s="33"/>
    </row>
    <row r="258" spans="1:12" ht="12.75">
      <c r="A258" s="43"/>
      <c r="B258" s="95"/>
      <c r="C258" s="79" t="s">
        <v>90</v>
      </c>
      <c r="D258" s="115">
        <v>646.7471</v>
      </c>
      <c r="E258" s="58">
        <v>4</v>
      </c>
      <c r="F258" s="56">
        <v>31.8</v>
      </c>
      <c r="G258" s="12">
        <v>39</v>
      </c>
      <c r="H258" s="12">
        <v>44</v>
      </c>
      <c r="I258" s="11">
        <v>54</v>
      </c>
      <c r="J258" s="33"/>
      <c r="K258" s="33"/>
      <c r="L258" s="33"/>
    </row>
    <row r="259" spans="1:12" ht="12.75">
      <c r="A259" s="43"/>
      <c r="B259" s="95"/>
      <c r="C259" s="80"/>
      <c r="D259" s="64"/>
      <c r="E259" s="58"/>
      <c r="F259" s="56"/>
      <c r="G259" s="12">
        <v>270</v>
      </c>
      <c r="H259" s="12">
        <v>580</v>
      </c>
      <c r="I259" s="11">
        <v>867</v>
      </c>
      <c r="J259" s="33"/>
      <c r="K259" s="33"/>
      <c r="L259" s="33"/>
    </row>
    <row r="260" spans="1:12" ht="12.75">
      <c r="A260" s="43"/>
      <c r="B260" s="95"/>
      <c r="C260" s="97"/>
      <c r="D260" s="69"/>
      <c r="E260" s="58"/>
      <c r="F260" s="56"/>
      <c r="G260" s="12">
        <v>772</v>
      </c>
      <c r="H260" s="12">
        <v>646</v>
      </c>
      <c r="I260" s="11">
        <v>1350</v>
      </c>
      <c r="J260" s="33"/>
      <c r="K260" s="33"/>
      <c r="L260" s="33"/>
    </row>
    <row r="261" spans="1:12" ht="12.75">
      <c r="A261" s="43"/>
      <c r="B261" s="95"/>
      <c r="C261" s="138" t="s">
        <v>90</v>
      </c>
      <c r="D261" s="126">
        <v>862.0051</v>
      </c>
      <c r="E261" s="58">
        <v>3</v>
      </c>
      <c r="F261" s="56">
        <v>31.8</v>
      </c>
      <c r="G261" s="12">
        <v>43</v>
      </c>
      <c r="H261" s="12">
        <v>51</v>
      </c>
      <c r="I261" s="11">
        <v>55</v>
      </c>
      <c r="J261" s="33"/>
      <c r="K261" s="33"/>
      <c r="L261" s="33"/>
    </row>
    <row r="262" spans="1:12" ht="12.75">
      <c r="A262" s="43"/>
      <c r="B262" s="95"/>
      <c r="C262" s="139"/>
      <c r="D262" s="127"/>
      <c r="E262" s="58"/>
      <c r="F262" s="56"/>
      <c r="G262" s="12">
        <v>142</v>
      </c>
      <c r="H262" s="12">
        <v>276</v>
      </c>
      <c r="I262" s="11">
        <v>867</v>
      </c>
      <c r="J262" s="33"/>
      <c r="K262" s="33"/>
      <c r="L262" s="33"/>
    </row>
    <row r="263" spans="1:12" ht="12.75">
      <c r="A263" s="43"/>
      <c r="B263" s="95"/>
      <c r="C263" s="140"/>
      <c r="D263" s="128"/>
      <c r="E263" s="58"/>
      <c r="F263" s="56"/>
      <c r="G263" s="12">
        <v>374</v>
      </c>
      <c r="H263" s="12">
        <v>333</v>
      </c>
      <c r="I263" s="11">
        <v>680</v>
      </c>
      <c r="J263" s="33"/>
      <c r="K263" s="33"/>
      <c r="L263" s="33"/>
    </row>
    <row r="264" spans="1:12" ht="12.75">
      <c r="A264" s="43"/>
      <c r="B264" s="95"/>
      <c r="C264" s="138" t="s">
        <v>91</v>
      </c>
      <c r="D264" s="129">
        <v>527.9029</v>
      </c>
      <c r="E264" s="57">
        <v>3</v>
      </c>
      <c r="F264" s="55">
        <v>29.1</v>
      </c>
      <c r="G264" s="12">
        <v>225</v>
      </c>
      <c r="H264" s="12">
        <v>449</v>
      </c>
      <c r="I264" s="11">
        <v>593</v>
      </c>
      <c r="J264" s="33"/>
      <c r="K264" s="33"/>
      <c r="L264" s="33"/>
    </row>
    <row r="265" spans="1:12" ht="12.75">
      <c r="A265" s="43"/>
      <c r="B265" s="95"/>
      <c r="C265" s="139"/>
      <c r="D265" s="130"/>
      <c r="E265" s="57"/>
      <c r="F265" s="55"/>
      <c r="G265" s="12">
        <v>1190</v>
      </c>
      <c r="H265" s="12">
        <v>2270</v>
      </c>
      <c r="I265" s="11">
        <v>3610</v>
      </c>
      <c r="J265" s="33"/>
      <c r="K265" s="33"/>
      <c r="L265" s="33"/>
    </row>
    <row r="266" spans="1:12" ht="12.75">
      <c r="A266" s="43"/>
      <c r="B266" s="95"/>
      <c r="C266" s="140"/>
      <c r="D266" s="131"/>
      <c r="E266" s="57"/>
      <c r="F266" s="55"/>
      <c r="G266" s="12">
        <v>2570</v>
      </c>
      <c r="H266" s="12">
        <v>3070</v>
      </c>
      <c r="I266" s="11">
        <v>2420</v>
      </c>
      <c r="J266" s="33"/>
      <c r="K266" s="33"/>
      <c r="L266" s="33"/>
    </row>
    <row r="267" spans="1:12" ht="12.75">
      <c r="A267" s="43"/>
      <c r="B267" s="95"/>
      <c r="C267" s="138" t="s">
        <v>91</v>
      </c>
      <c r="D267" s="129">
        <v>791.3659</v>
      </c>
      <c r="E267" s="57">
        <v>2</v>
      </c>
      <c r="F267" s="55">
        <v>29.1</v>
      </c>
      <c r="G267" s="12">
        <v>70</v>
      </c>
      <c r="H267" s="12">
        <v>82</v>
      </c>
      <c r="I267" s="11">
        <v>113</v>
      </c>
      <c r="J267" s="33"/>
      <c r="K267" s="33"/>
      <c r="L267" s="33"/>
    </row>
    <row r="268" spans="1:12" ht="12.75">
      <c r="A268" s="43"/>
      <c r="B268" s="95"/>
      <c r="C268" s="139"/>
      <c r="D268" s="130"/>
      <c r="E268" s="57"/>
      <c r="F268" s="55"/>
      <c r="G268" s="12">
        <v>209</v>
      </c>
      <c r="H268" s="12">
        <v>515</v>
      </c>
      <c r="I268" s="11">
        <v>842</v>
      </c>
      <c r="J268" s="33"/>
      <c r="K268" s="33"/>
      <c r="L268" s="33"/>
    </row>
    <row r="269" spans="1:12" ht="12.75">
      <c r="A269" s="43"/>
      <c r="B269" s="95"/>
      <c r="C269" s="140"/>
      <c r="D269" s="131"/>
      <c r="E269" s="57"/>
      <c r="F269" s="55"/>
      <c r="G269" s="12">
        <v>626</v>
      </c>
      <c r="H269" s="12">
        <v>734</v>
      </c>
      <c r="I269" s="11">
        <v>518</v>
      </c>
      <c r="J269" s="33"/>
      <c r="K269" s="33"/>
      <c r="L269" s="33"/>
    </row>
    <row r="270" spans="1:12" ht="12.75">
      <c r="A270" s="43"/>
      <c r="B270" s="95"/>
      <c r="C270" s="138" t="s">
        <v>92</v>
      </c>
      <c r="D270" s="126">
        <v>733.6931</v>
      </c>
      <c r="E270" s="58">
        <v>3</v>
      </c>
      <c r="F270" s="56">
        <v>45.4</v>
      </c>
      <c r="G270" s="12">
        <v>169</v>
      </c>
      <c r="H270" s="12">
        <v>1440</v>
      </c>
      <c r="I270" s="11">
        <v>3210</v>
      </c>
      <c r="J270" s="33"/>
      <c r="K270" s="33"/>
      <c r="L270" s="33"/>
    </row>
    <row r="271" spans="1:12" ht="12.75">
      <c r="A271" s="43"/>
      <c r="B271" s="95"/>
      <c r="C271" s="139"/>
      <c r="D271" s="127"/>
      <c r="E271" s="58"/>
      <c r="F271" s="56"/>
      <c r="G271" s="12">
        <v>462</v>
      </c>
      <c r="H271" s="12">
        <v>3390</v>
      </c>
      <c r="I271" s="11">
        <v>6420</v>
      </c>
      <c r="J271" s="33"/>
      <c r="K271" s="33"/>
      <c r="L271" s="33"/>
    </row>
    <row r="272" spans="1:12" ht="12.75">
      <c r="A272" s="43"/>
      <c r="B272" s="95"/>
      <c r="C272" s="140"/>
      <c r="D272" s="128"/>
      <c r="E272" s="58"/>
      <c r="F272" s="56"/>
      <c r="G272" s="12">
        <v>1350</v>
      </c>
      <c r="H272" s="12">
        <v>2780</v>
      </c>
      <c r="I272" s="11">
        <v>7000</v>
      </c>
      <c r="J272" s="33"/>
      <c r="K272" s="33"/>
      <c r="L272" s="33"/>
    </row>
    <row r="273" spans="1:12" ht="12.75">
      <c r="A273" s="43"/>
      <c r="B273" s="95"/>
      <c r="C273" s="138" t="s">
        <v>92</v>
      </c>
      <c r="D273" s="126">
        <v>1099.5323</v>
      </c>
      <c r="E273" s="58">
        <v>2</v>
      </c>
      <c r="F273" s="56">
        <v>45.4</v>
      </c>
      <c r="G273" s="12">
        <v>19</v>
      </c>
      <c r="H273" s="12">
        <v>116</v>
      </c>
      <c r="I273" s="11">
        <v>487</v>
      </c>
      <c r="J273" s="33"/>
      <c r="K273" s="33"/>
      <c r="L273" s="33"/>
    </row>
    <row r="274" spans="1:12" ht="12.75">
      <c r="A274" s="43"/>
      <c r="B274" s="95"/>
      <c r="C274" s="139"/>
      <c r="D274" s="127"/>
      <c r="E274" s="58"/>
      <c r="F274" s="56"/>
      <c r="G274" s="12">
        <v>32</v>
      </c>
      <c r="H274" s="12">
        <v>503</v>
      </c>
      <c r="I274" s="11">
        <v>1260</v>
      </c>
      <c r="J274" s="33"/>
      <c r="K274" s="33"/>
      <c r="L274" s="33"/>
    </row>
    <row r="275" spans="1:12" ht="12.75">
      <c r="A275" s="43"/>
      <c r="B275" s="95"/>
      <c r="C275" s="140"/>
      <c r="D275" s="128"/>
      <c r="E275" s="58"/>
      <c r="F275" s="56"/>
      <c r="G275" s="12">
        <v>74</v>
      </c>
      <c r="H275" s="12">
        <v>276</v>
      </c>
      <c r="I275" s="11">
        <v>2550</v>
      </c>
      <c r="J275" s="33"/>
      <c r="K275" s="33"/>
      <c r="L275" s="33"/>
    </row>
    <row r="276" spans="1:12" ht="12.75">
      <c r="A276" s="43"/>
      <c r="B276" s="95"/>
      <c r="C276" s="138" t="s">
        <v>93</v>
      </c>
      <c r="D276" s="126">
        <v>956.7739</v>
      </c>
      <c r="E276" s="58">
        <v>3</v>
      </c>
      <c r="F276" s="56">
        <v>53</v>
      </c>
      <c r="G276" s="12">
        <v>30</v>
      </c>
      <c r="H276" s="12">
        <v>67</v>
      </c>
      <c r="I276" s="11">
        <v>1120</v>
      </c>
      <c r="J276" s="33"/>
      <c r="K276" s="33"/>
      <c r="L276" s="33"/>
    </row>
    <row r="277" spans="1:12" ht="12.75">
      <c r="A277" s="43"/>
      <c r="B277" s="95"/>
      <c r="C277" s="139"/>
      <c r="D277" s="127"/>
      <c r="E277" s="58"/>
      <c r="F277" s="56"/>
      <c r="G277" s="12">
        <v>52</v>
      </c>
      <c r="H277" s="12">
        <v>165</v>
      </c>
      <c r="I277" s="11">
        <v>1740</v>
      </c>
      <c r="J277" s="33"/>
      <c r="K277" s="33"/>
      <c r="L277" s="33"/>
    </row>
    <row r="278" spans="1:12" ht="12.75">
      <c r="A278" s="43"/>
      <c r="B278" s="95"/>
      <c r="C278" s="140"/>
      <c r="D278" s="128"/>
      <c r="E278" s="58"/>
      <c r="F278" s="56"/>
      <c r="G278" s="12">
        <v>70</v>
      </c>
      <c r="H278" s="12">
        <v>99</v>
      </c>
      <c r="I278" s="11">
        <v>1420</v>
      </c>
      <c r="J278" s="33"/>
      <c r="K278" s="33"/>
      <c r="L278" s="33"/>
    </row>
    <row r="279" spans="1:12" ht="12.75">
      <c r="A279" s="43"/>
      <c r="B279" s="95"/>
      <c r="C279" s="116" t="s">
        <v>22</v>
      </c>
      <c r="D279" s="115">
        <v>632.49</v>
      </c>
      <c r="E279" s="62">
        <v>4</v>
      </c>
      <c r="F279" s="60">
        <v>25.8</v>
      </c>
      <c r="G279" s="12">
        <v>233</v>
      </c>
      <c r="H279" s="12">
        <v>219</v>
      </c>
      <c r="I279" s="11">
        <v>237</v>
      </c>
      <c r="J279" s="33"/>
      <c r="K279" s="33"/>
      <c r="L279" s="33"/>
    </row>
    <row r="280" spans="1:12" ht="12.75">
      <c r="A280" s="43"/>
      <c r="B280" s="95"/>
      <c r="C280" s="66"/>
      <c r="D280" s="64"/>
      <c r="E280" s="62"/>
      <c r="F280" s="60"/>
      <c r="G280" s="12">
        <v>330</v>
      </c>
      <c r="H280" s="12">
        <v>463</v>
      </c>
      <c r="I280" s="11">
        <v>476</v>
      </c>
      <c r="J280" s="33"/>
      <c r="K280" s="33"/>
      <c r="L280" s="33"/>
    </row>
    <row r="281" spans="1:12" ht="13.5" thickBot="1">
      <c r="A281" s="44"/>
      <c r="B281" s="96"/>
      <c r="C281" s="117"/>
      <c r="D281" s="111"/>
      <c r="E281" s="114"/>
      <c r="F281" s="71"/>
      <c r="G281" s="40">
        <v>958</v>
      </c>
      <c r="H281" s="40">
        <v>416</v>
      </c>
      <c r="I281" s="17">
        <v>711</v>
      </c>
      <c r="J281" s="33"/>
      <c r="K281" s="33"/>
      <c r="L281" s="33"/>
    </row>
    <row r="282" spans="1:12" ht="12.75">
      <c r="A282" s="42" t="s">
        <v>40</v>
      </c>
      <c r="B282" s="49" t="str">
        <f>HYPERLINK("http://us.expasy.org/uniprot/TRY1_BOVIN","TRY1_BOVIN")</f>
        <v>TRY1_BOVIN</v>
      </c>
      <c r="C282" s="80" t="s">
        <v>81</v>
      </c>
      <c r="D282" s="64">
        <v>577.2333</v>
      </c>
      <c r="E282" s="58">
        <v>2</v>
      </c>
      <c r="F282" s="56">
        <v>24.2</v>
      </c>
      <c r="G282" s="25">
        <v>4510</v>
      </c>
      <c r="H282" s="25">
        <v>3970</v>
      </c>
      <c r="I282" s="23">
        <v>3810</v>
      </c>
      <c r="J282" s="33"/>
      <c r="K282" s="33"/>
      <c r="L282" s="33"/>
    </row>
    <row r="283" spans="1:12" ht="12.75">
      <c r="A283" s="43"/>
      <c r="B283" s="50"/>
      <c r="C283" s="80"/>
      <c r="D283" s="64"/>
      <c r="E283" s="58"/>
      <c r="F283" s="56"/>
      <c r="G283" s="25">
        <v>6680</v>
      </c>
      <c r="H283" s="25">
        <v>7350</v>
      </c>
      <c r="I283" s="23">
        <v>7940</v>
      </c>
      <c r="J283" s="33"/>
      <c r="K283" s="33"/>
      <c r="L283" s="33"/>
    </row>
    <row r="284" spans="1:12" ht="12.75">
      <c r="A284" s="43"/>
      <c r="B284" s="50"/>
      <c r="C284" s="97"/>
      <c r="D284" s="69"/>
      <c r="E284" s="58"/>
      <c r="F284" s="56"/>
      <c r="G284" s="23">
        <v>8130</v>
      </c>
      <c r="H284" s="23">
        <v>8060</v>
      </c>
      <c r="I284" s="23">
        <v>7940</v>
      </c>
      <c r="J284" s="33"/>
      <c r="K284" s="33"/>
      <c r="L284" s="33"/>
    </row>
    <row r="285" spans="1:12" ht="12.75">
      <c r="A285" s="43"/>
      <c r="B285" s="50"/>
      <c r="C285" s="138" t="s">
        <v>82</v>
      </c>
      <c r="D285" s="129">
        <v>721.6336</v>
      </c>
      <c r="E285" s="57">
        <v>3</v>
      </c>
      <c r="F285" s="55">
        <v>37.3</v>
      </c>
      <c r="G285" s="23">
        <v>947</v>
      </c>
      <c r="H285" s="23">
        <v>887</v>
      </c>
      <c r="I285" s="23">
        <v>1060</v>
      </c>
      <c r="J285" s="33"/>
      <c r="K285" s="33"/>
      <c r="L285" s="33"/>
    </row>
    <row r="286" spans="1:12" ht="12.75">
      <c r="A286" s="43"/>
      <c r="B286" s="50"/>
      <c r="C286" s="139"/>
      <c r="D286" s="130"/>
      <c r="E286" s="57"/>
      <c r="F286" s="55"/>
      <c r="G286" s="23">
        <v>1330</v>
      </c>
      <c r="H286" s="23">
        <v>2360</v>
      </c>
      <c r="I286" s="23">
        <v>2990</v>
      </c>
      <c r="J286" s="33"/>
      <c r="K286" s="33"/>
      <c r="L286" s="33"/>
    </row>
    <row r="287" spans="1:12" ht="12.75">
      <c r="A287" s="43"/>
      <c r="B287" s="50"/>
      <c r="C287" s="140"/>
      <c r="D287" s="131"/>
      <c r="E287" s="57"/>
      <c r="F287" s="55"/>
      <c r="G287" s="23">
        <v>2840</v>
      </c>
      <c r="H287" s="23">
        <v>2470</v>
      </c>
      <c r="I287" s="23">
        <v>2960</v>
      </c>
      <c r="J287" s="33"/>
      <c r="K287" s="33"/>
      <c r="L287" s="33"/>
    </row>
    <row r="288" spans="1:12" ht="12.75">
      <c r="A288" s="43"/>
      <c r="B288" s="50"/>
      <c r="C288" s="138" t="s">
        <v>82</v>
      </c>
      <c r="D288" s="129">
        <v>1082.4532</v>
      </c>
      <c r="E288" s="57">
        <v>2</v>
      </c>
      <c r="F288" s="55">
        <v>37.3</v>
      </c>
      <c r="G288" s="23">
        <v>2980</v>
      </c>
      <c r="H288" s="23">
        <v>3070</v>
      </c>
      <c r="I288" s="23">
        <v>3310</v>
      </c>
      <c r="J288" s="33"/>
      <c r="K288" s="33"/>
      <c r="L288" s="33"/>
    </row>
    <row r="289" spans="1:12" ht="12.75">
      <c r="A289" s="43"/>
      <c r="B289" s="50"/>
      <c r="C289" s="139"/>
      <c r="D289" s="130"/>
      <c r="E289" s="57"/>
      <c r="F289" s="55"/>
      <c r="G289" s="23">
        <v>4080</v>
      </c>
      <c r="H289" s="23">
        <v>7220</v>
      </c>
      <c r="I289" s="23">
        <v>7540</v>
      </c>
      <c r="J289" s="33"/>
      <c r="K289" s="33"/>
      <c r="L289" s="33"/>
    </row>
    <row r="290" spans="1:12" ht="12.75">
      <c r="A290" s="43"/>
      <c r="B290" s="50"/>
      <c r="C290" s="140"/>
      <c r="D290" s="131"/>
      <c r="E290" s="57"/>
      <c r="F290" s="55"/>
      <c r="G290" s="23">
        <v>7420</v>
      </c>
      <c r="H290" s="23">
        <v>6690</v>
      </c>
      <c r="I290" s="23">
        <v>7610</v>
      </c>
      <c r="J290" s="33"/>
      <c r="K290" s="33"/>
      <c r="L290" s="33"/>
    </row>
    <row r="291" spans="1:12" ht="12.75">
      <c r="A291" s="43"/>
      <c r="B291" s="50"/>
      <c r="C291" s="138" t="s">
        <v>83</v>
      </c>
      <c r="D291" s="126">
        <v>1129.4319</v>
      </c>
      <c r="E291" s="58">
        <v>2</v>
      </c>
      <c r="F291" s="56">
        <v>41.7</v>
      </c>
      <c r="G291" s="23">
        <v>366</v>
      </c>
      <c r="H291" s="23">
        <v>409</v>
      </c>
      <c r="I291" s="23">
        <v>419</v>
      </c>
      <c r="J291" s="33"/>
      <c r="K291" s="33"/>
      <c r="L291" s="33"/>
    </row>
    <row r="292" spans="1:12" ht="12.75">
      <c r="A292" s="43"/>
      <c r="B292" s="50"/>
      <c r="C292" s="139"/>
      <c r="D292" s="127"/>
      <c r="E292" s="58"/>
      <c r="F292" s="56"/>
      <c r="G292" s="23">
        <v>528</v>
      </c>
      <c r="H292" s="23">
        <v>1120</v>
      </c>
      <c r="I292" s="23">
        <v>1440</v>
      </c>
      <c r="J292" s="33"/>
      <c r="K292" s="33"/>
      <c r="L292" s="33"/>
    </row>
    <row r="293" spans="1:12" ht="12.75">
      <c r="A293" s="43"/>
      <c r="B293" s="50"/>
      <c r="C293" s="140"/>
      <c r="D293" s="128"/>
      <c r="E293" s="58"/>
      <c r="F293" s="56"/>
      <c r="G293" s="23">
        <v>1160</v>
      </c>
      <c r="H293" s="23">
        <v>949</v>
      </c>
      <c r="I293" s="23">
        <v>1270</v>
      </c>
      <c r="J293" s="33"/>
      <c r="K293" s="33"/>
      <c r="L293" s="33"/>
    </row>
    <row r="294" spans="1:12" ht="12.75">
      <c r="A294" s="43"/>
      <c r="B294" s="50"/>
      <c r="C294" s="138" t="s">
        <v>84</v>
      </c>
      <c r="D294" s="129">
        <v>1144.995</v>
      </c>
      <c r="E294" s="57">
        <v>2</v>
      </c>
      <c r="F294" s="55">
        <v>36.2</v>
      </c>
      <c r="G294" s="23">
        <v>40</v>
      </c>
      <c r="H294" s="23">
        <v>115</v>
      </c>
      <c r="I294" s="23">
        <v>262</v>
      </c>
      <c r="J294" s="33"/>
      <c r="K294" s="33"/>
      <c r="L294" s="33"/>
    </row>
    <row r="295" spans="1:12" ht="12.75">
      <c r="A295" s="43"/>
      <c r="B295" s="50"/>
      <c r="C295" s="139"/>
      <c r="D295" s="130"/>
      <c r="E295" s="57"/>
      <c r="F295" s="55"/>
      <c r="G295" s="23">
        <v>64</v>
      </c>
      <c r="H295" s="23">
        <v>588</v>
      </c>
      <c r="I295" s="23">
        <v>949</v>
      </c>
      <c r="J295" s="33"/>
      <c r="K295" s="33"/>
      <c r="L295" s="33"/>
    </row>
    <row r="296" spans="1:12" ht="12.75">
      <c r="A296" s="43"/>
      <c r="B296" s="50"/>
      <c r="C296" s="140"/>
      <c r="D296" s="131"/>
      <c r="E296" s="57"/>
      <c r="F296" s="55"/>
      <c r="G296" s="23">
        <v>309</v>
      </c>
      <c r="H296" s="23">
        <v>599</v>
      </c>
      <c r="I296" s="23">
        <v>1590</v>
      </c>
      <c r="J296" s="33"/>
      <c r="K296" s="33"/>
      <c r="L296" s="33"/>
    </row>
    <row r="297" spans="1:12" ht="12.75">
      <c r="A297" s="43"/>
      <c r="B297" s="50"/>
      <c r="C297" s="138" t="s">
        <v>84</v>
      </c>
      <c r="D297" s="129">
        <v>763.9962</v>
      </c>
      <c r="E297" s="57">
        <v>3</v>
      </c>
      <c r="F297" s="55">
        <v>36.2</v>
      </c>
      <c r="G297" s="23">
        <v>356</v>
      </c>
      <c r="H297" s="23">
        <v>1180</v>
      </c>
      <c r="I297" s="23">
        <v>2340</v>
      </c>
      <c r="J297" s="33"/>
      <c r="K297" s="33"/>
      <c r="L297" s="33"/>
    </row>
    <row r="298" spans="1:12" ht="12.75">
      <c r="A298" s="43"/>
      <c r="B298" s="50"/>
      <c r="C298" s="139"/>
      <c r="D298" s="130"/>
      <c r="E298" s="57"/>
      <c r="F298" s="55"/>
      <c r="G298" s="23">
        <v>688</v>
      </c>
      <c r="H298" s="23">
        <v>4500</v>
      </c>
      <c r="I298" s="23">
        <v>5670</v>
      </c>
      <c r="J298" s="33"/>
      <c r="K298" s="33"/>
      <c r="L298" s="33"/>
    </row>
    <row r="299" spans="1:12" ht="12.75">
      <c r="A299" s="43"/>
      <c r="B299" s="50"/>
      <c r="C299" s="140"/>
      <c r="D299" s="131"/>
      <c r="E299" s="57"/>
      <c r="F299" s="55"/>
      <c r="G299" s="23">
        <v>2840</v>
      </c>
      <c r="H299" s="23">
        <v>4460</v>
      </c>
      <c r="I299" s="23">
        <v>6500</v>
      </c>
      <c r="J299" s="33"/>
      <c r="K299" s="33"/>
      <c r="L299" s="33"/>
    </row>
    <row r="300" spans="1:12" ht="12.75">
      <c r="A300" s="43"/>
      <c r="B300" s="50"/>
      <c r="C300" s="138" t="s">
        <v>85</v>
      </c>
      <c r="D300" s="126">
        <v>580.2439</v>
      </c>
      <c r="E300" s="58">
        <v>2</v>
      </c>
      <c r="F300" s="56">
        <v>43.1</v>
      </c>
      <c r="G300" s="23">
        <v>996</v>
      </c>
      <c r="H300" s="23">
        <v>667</v>
      </c>
      <c r="I300" s="23">
        <v>844</v>
      </c>
      <c r="J300" s="33"/>
      <c r="K300" s="33"/>
      <c r="L300" s="33"/>
    </row>
    <row r="301" spans="1:12" ht="12.75">
      <c r="A301" s="43"/>
      <c r="B301" s="50"/>
      <c r="C301" s="139"/>
      <c r="D301" s="127"/>
      <c r="E301" s="58"/>
      <c r="F301" s="56"/>
      <c r="G301" s="23">
        <v>1260</v>
      </c>
      <c r="H301" s="23">
        <v>1920</v>
      </c>
      <c r="I301" s="23">
        <v>2120</v>
      </c>
      <c r="J301" s="33"/>
      <c r="K301" s="33"/>
      <c r="L301" s="33"/>
    </row>
    <row r="302" spans="1:12" ht="12.75">
      <c r="A302" s="43"/>
      <c r="B302" s="50"/>
      <c r="C302" s="140"/>
      <c r="D302" s="128"/>
      <c r="E302" s="58"/>
      <c r="F302" s="56"/>
      <c r="G302" s="23">
        <v>2320</v>
      </c>
      <c r="H302" s="23">
        <v>2170</v>
      </c>
      <c r="I302" s="23">
        <v>1080</v>
      </c>
      <c r="J302" s="33"/>
      <c r="K302" s="33"/>
      <c r="L302" s="33"/>
    </row>
    <row r="303" spans="1:12" ht="12.75">
      <c r="A303" s="43"/>
      <c r="B303" s="50"/>
      <c r="C303" s="138" t="s">
        <v>86</v>
      </c>
      <c r="D303" s="129">
        <v>730.7938</v>
      </c>
      <c r="E303" s="57">
        <v>2</v>
      </c>
      <c r="F303" s="55">
        <v>30.4</v>
      </c>
      <c r="G303" s="23">
        <v>125</v>
      </c>
      <c r="H303" s="23">
        <v>130</v>
      </c>
      <c r="I303" s="23">
        <v>119</v>
      </c>
      <c r="J303" s="33"/>
      <c r="K303" s="33"/>
      <c r="L303" s="33"/>
    </row>
    <row r="304" spans="1:12" ht="12.75">
      <c r="A304" s="43"/>
      <c r="B304" s="50"/>
      <c r="C304" s="139"/>
      <c r="D304" s="130"/>
      <c r="E304" s="57"/>
      <c r="F304" s="55"/>
      <c r="G304" s="23">
        <v>127</v>
      </c>
      <c r="H304" s="23">
        <v>180</v>
      </c>
      <c r="I304" s="23">
        <v>255</v>
      </c>
      <c r="J304" s="33"/>
      <c r="K304" s="33"/>
      <c r="L304" s="33"/>
    </row>
    <row r="305" spans="1:12" ht="12.75">
      <c r="A305" s="43"/>
      <c r="B305" s="50"/>
      <c r="C305" s="140"/>
      <c r="D305" s="131"/>
      <c r="E305" s="57"/>
      <c r="F305" s="55"/>
      <c r="G305" s="23">
        <v>334</v>
      </c>
      <c r="H305" s="23">
        <v>233</v>
      </c>
      <c r="I305" s="23">
        <v>331</v>
      </c>
      <c r="J305" s="33"/>
      <c r="K305" s="33"/>
      <c r="L305" s="33"/>
    </row>
    <row r="306" spans="1:12" ht="12.75">
      <c r="A306" s="43"/>
      <c r="B306" s="50"/>
      <c r="C306" s="138" t="s">
        <v>87</v>
      </c>
      <c r="D306" s="129">
        <v>741.808</v>
      </c>
      <c r="E306" s="57">
        <v>2</v>
      </c>
      <c r="F306" s="55">
        <v>37.8</v>
      </c>
      <c r="G306" s="23">
        <v>422</v>
      </c>
      <c r="H306" s="23">
        <v>347</v>
      </c>
      <c r="I306" s="23">
        <v>444</v>
      </c>
      <c r="J306" s="33"/>
      <c r="K306" s="33"/>
      <c r="L306" s="33"/>
    </row>
    <row r="307" spans="1:12" ht="12.75">
      <c r="A307" s="43"/>
      <c r="B307" s="50"/>
      <c r="C307" s="139"/>
      <c r="D307" s="130"/>
      <c r="E307" s="57"/>
      <c r="F307" s="55"/>
      <c r="G307" s="23">
        <v>823</v>
      </c>
      <c r="H307" s="23">
        <v>1170</v>
      </c>
      <c r="I307" s="23">
        <v>1110</v>
      </c>
      <c r="J307" s="33"/>
      <c r="K307" s="33"/>
      <c r="L307" s="33"/>
    </row>
    <row r="308" spans="1:12" ht="13.5" thickBot="1">
      <c r="A308" s="44"/>
      <c r="B308" s="51"/>
      <c r="C308" s="141"/>
      <c r="D308" s="132"/>
      <c r="E308" s="86"/>
      <c r="F308" s="82"/>
      <c r="G308" s="38">
        <v>1690</v>
      </c>
      <c r="H308" s="38">
        <v>1680</v>
      </c>
      <c r="I308" s="38">
        <v>573</v>
      </c>
      <c r="J308" s="33"/>
      <c r="K308" s="33"/>
      <c r="L308" s="33"/>
    </row>
    <row r="309" spans="1:12" ht="12.75">
      <c r="A309" s="101" t="s">
        <v>111</v>
      </c>
      <c r="B309" s="98" t="str">
        <f>HYPERLINK("http://us.expasy.org/uniprot/ITRA_SOYBN","ITRA_SOYBN")</f>
        <v>ITRA_SOYBN</v>
      </c>
      <c r="C309" s="80" t="s">
        <v>11</v>
      </c>
      <c r="D309" s="72">
        <v>777.8</v>
      </c>
      <c r="E309" s="73">
        <v>2</v>
      </c>
      <c r="F309" s="67">
        <v>26.7</v>
      </c>
      <c r="G309" s="29">
        <v>505</v>
      </c>
      <c r="H309" s="29">
        <v>317</v>
      </c>
      <c r="I309" s="30">
        <v>463</v>
      </c>
      <c r="J309" s="33"/>
      <c r="K309" s="33"/>
      <c r="L309" s="33"/>
    </row>
    <row r="310" spans="1:12" ht="12.75">
      <c r="A310" s="37"/>
      <c r="B310" s="99"/>
      <c r="C310" s="80"/>
      <c r="D310" s="72"/>
      <c r="E310" s="73"/>
      <c r="F310" s="67"/>
      <c r="G310" s="10">
        <v>781</v>
      </c>
      <c r="H310" s="10">
        <v>1360</v>
      </c>
      <c r="I310" s="11">
        <v>1580</v>
      </c>
      <c r="J310" s="33"/>
      <c r="K310" s="33"/>
      <c r="L310" s="33"/>
    </row>
    <row r="311" spans="1:12" ht="12.75">
      <c r="A311" s="37"/>
      <c r="B311" s="99"/>
      <c r="C311" s="97"/>
      <c r="D311" s="78"/>
      <c r="E311" s="73"/>
      <c r="F311" s="67"/>
      <c r="G311" s="10">
        <v>2110</v>
      </c>
      <c r="H311" s="10">
        <v>1900</v>
      </c>
      <c r="I311" s="11">
        <v>718</v>
      </c>
      <c r="J311" s="33"/>
      <c r="K311" s="33"/>
      <c r="L311" s="33"/>
    </row>
    <row r="312" spans="1:12" ht="12.75">
      <c r="A312" s="37"/>
      <c r="B312" s="99"/>
      <c r="C312" s="138" t="s">
        <v>11</v>
      </c>
      <c r="D312" s="129">
        <v>518.8626</v>
      </c>
      <c r="E312" s="57">
        <v>3</v>
      </c>
      <c r="F312" s="55">
        <v>26.7</v>
      </c>
      <c r="G312" s="12">
        <v>1620</v>
      </c>
      <c r="H312" s="12">
        <v>960</v>
      </c>
      <c r="I312" s="10">
        <v>1380</v>
      </c>
      <c r="J312" s="33"/>
      <c r="K312" s="33"/>
      <c r="L312" s="33"/>
    </row>
    <row r="313" spans="1:12" ht="12.75">
      <c r="A313" s="37"/>
      <c r="B313" s="99"/>
      <c r="C313" s="139"/>
      <c r="D313" s="130"/>
      <c r="E313" s="57"/>
      <c r="F313" s="55"/>
      <c r="G313" s="12">
        <v>1810</v>
      </c>
      <c r="H313" s="12">
        <v>3180</v>
      </c>
      <c r="I313" s="10">
        <v>2920</v>
      </c>
      <c r="J313" s="33"/>
      <c r="K313" s="33"/>
      <c r="L313" s="33"/>
    </row>
    <row r="314" spans="1:12" ht="12.75">
      <c r="A314" s="37"/>
      <c r="B314" s="99"/>
      <c r="C314" s="140"/>
      <c r="D314" s="131"/>
      <c r="E314" s="57"/>
      <c r="F314" s="55"/>
      <c r="G314" s="12">
        <v>3750</v>
      </c>
      <c r="H314" s="12">
        <v>3700</v>
      </c>
      <c r="I314" s="10">
        <v>1590</v>
      </c>
      <c r="J314" s="33"/>
      <c r="K314" s="33"/>
      <c r="L314" s="33"/>
    </row>
    <row r="315" spans="1:12" ht="12.75">
      <c r="A315" s="37"/>
      <c r="B315" s="99"/>
      <c r="C315" s="138" t="s">
        <v>94</v>
      </c>
      <c r="D315" s="129">
        <v>616.2625</v>
      </c>
      <c r="E315" s="57">
        <v>3</v>
      </c>
      <c r="F315" s="55">
        <v>28.2</v>
      </c>
      <c r="G315" s="12">
        <v>211</v>
      </c>
      <c r="H315" s="12">
        <v>196</v>
      </c>
      <c r="I315" s="10">
        <v>198</v>
      </c>
      <c r="J315" s="33"/>
      <c r="K315" s="33"/>
      <c r="L315" s="33"/>
    </row>
    <row r="316" spans="1:12" ht="12.75">
      <c r="A316" s="37"/>
      <c r="B316" s="99"/>
      <c r="C316" s="139"/>
      <c r="D316" s="130"/>
      <c r="E316" s="57"/>
      <c r="F316" s="55"/>
      <c r="G316" s="12">
        <v>271</v>
      </c>
      <c r="H316" s="12">
        <v>317</v>
      </c>
      <c r="I316" s="10">
        <v>354</v>
      </c>
      <c r="J316" s="33"/>
      <c r="K316" s="33"/>
      <c r="L316" s="33"/>
    </row>
    <row r="317" spans="1:12" ht="12.75">
      <c r="A317" s="37"/>
      <c r="B317" s="99"/>
      <c r="C317" s="140"/>
      <c r="D317" s="131"/>
      <c r="E317" s="57"/>
      <c r="F317" s="55"/>
      <c r="G317" s="12">
        <v>489</v>
      </c>
      <c r="H317" s="12">
        <v>407</v>
      </c>
      <c r="I317" s="10">
        <v>422</v>
      </c>
      <c r="J317" s="33"/>
      <c r="K317" s="33"/>
      <c r="L317" s="33"/>
    </row>
    <row r="318" spans="1:12" ht="12.75">
      <c r="A318" s="37"/>
      <c r="B318" s="99"/>
      <c r="C318" s="138" t="s">
        <v>94</v>
      </c>
      <c r="D318" s="129">
        <v>923.9053</v>
      </c>
      <c r="E318" s="57">
        <v>2</v>
      </c>
      <c r="F318" s="55">
        <v>28.2</v>
      </c>
      <c r="G318" s="12">
        <v>1120</v>
      </c>
      <c r="H318" s="12">
        <v>916</v>
      </c>
      <c r="I318" s="10">
        <v>1060</v>
      </c>
      <c r="J318" s="33"/>
      <c r="K318" s="33"/>
      <c r="L318" s="33"/>
    </row>
    <row r="319" spans="1:12" ht="12.75">
      <c r="A319" s="37"/>
      <c r="B319" s="99"/>
      <c r="C319" s="139"/>
      <c r="D319" s="130"/>
      <c r="E319" s="57"/>
      <c r="F319" s="55"/>
      <c r="G319" s="12">
        <v>1750</v>
      </c>
      <c r="H319" s="12">
        <v>1940</v>
      </c>
      <c r="I319" s="10">
        <v>2180</v>
      </c>
      <c r="J319" s="33"/>
      <c r="K319" s="33"/>
      <c r="L319" s="33"/>
    </row>
    <row r="320" spans="1:12" ht="12.75">
      <c r="A320" s="37"/>
      <c r="B320" s="99"/>
      <c r="C320" s="140"/>
      <c r="D320" s="131"/>
      <c r="E320" s="57"/>
      <c r="F320" s="55"/>
      <c r="G320" s="12">
        <v>2750</v>
      </c>
      <c r="H320" s="12">
        <v>2100</v>
      </c>
      <c r="I320" s="10">
        <v>2260</v>
      </c>
      <c r="J320" s="33"/>
      <c r="K320" s="33"/>
      <c r="L320" s="33"/>
    </row>
    <row r="321" spans="1:12" ht="12.75">
      <c r="A321" s="37"/>
      <c r="B321" s="99"/>
      <c r="C321" s="138" t="s">
        <v>95</v>
      </c>
      <c r="D321" s="129">
        <v>525.7383</v>
      </c>
      <c r="E321" s="57">
        <v>2</v>
      </c>
      <c r="F321" s="55">
        <v>31.3</v>
      </c>
      <c r="G321" s="12">
        <v>936</v>
      </c>
      <c r="H321" s="12">
        <v>865</v>
      </c>
      <c r="I321" s="10">
        <v>840</v>
      </c>
      <c r="J321" s="33"/>
      <c r="K321" s="33"/>
      <c r="L321" s="33"/>
    </row>
    <row r="322" spans="1:12" ht="12.75">
      <c r="A322" s="37"/>
      <c r="B322" s="99"/>
      <c r="C322" s="139"/>
      <c r="D322" s="130"/>
      <c r="E322" s="57"/>
      <c r="F322" s="55"/>
      <c r="G322" s="12">
        <v>1700</v>
      </c>
      <c r="H322" s="12">
        <v>1520</v>
      </c>
      <c r="I322" s="10">
        <v>2070</v>
      </c>
      <c r="J322" s="33"/>
      <c r="K322" s="33"/>
      <c r="L322" s="33"/>
    </row>
    <row r="323" spans="1:12" ht="12.75">
      <c r="A323" s="37"/>
      <c r="B323" s="99"/>
      <c r="C323" s="140"/>
      <c r="D323" s="131"/>
      <c r="E323" s="57"/>
      <c r="F323" s="55"/>
      <c r="G323" s="12">
        <v>2070</v>
      </c>
      <c r="H323" s="12">
        <v>1670</v>
      </c>
      <c r="I323" s="10">
        <v>2220</v>
      </c>
      <c r="J323" s="33"/>
      <c r="K323" s="33"/>
      <c r="L323" s="33"/>
    </row>
    <row r="324" spans="1:12" ht="12.75">
      <c r="A324" s="37"/>
      <c r="B324" s="99"/>
      <c r="C324" s="138" t="s">
        <v>96</v>
      </c>
      <c r="D324" s="126">
        <v>1015.0447</v>
      </c>
      <c r="E324" s="58">
        <v>3</v>
      </c>
      <c r="F324" s="56">
        <v>41.8</v>
      </c>
      <c r="G324" s="12">
        <v>27</v>
      </c>
      <c r="H324" s="12">
        <v>49</v>
      </c>
      <c r="I324" s="10">
        <v>87</v>
      </c>
      <c r="J324" s="33"/>
      <c r="K324" s="33"/>
      <c r="L324" s="33"/>
    </row>
    <row r="325" spans="1:12" ht="12.75">
      <c r="A325" s="37"/>
      <c r="B325" s="99"/>
      <c r="C325" s="139"/>
      <c r="D325" s="127"/>
      <c r="E325" s="58"/>
      <c r="F325" s="56"/>
      <c r="G325" s="12">
        <v>98</v>
      </c>
      <c r="H325" s="12">
        <v>250</v>
      </c>
      <c r="I325" s="10">
        <v>366</v>
      </c>
      <c r="J325" s="33"/>
      <c r="K325" s="33"/>
      <c r="L325" s="33"/>
    </row>
    <row r="326" spans="1:12" ht="12.75">
      <c r="A326" s="37"/>
      <c r="B326" s="99"/>
      <c r="C326" s="140"/>
      <c r="D326" s="128"/>
      <c r="E326" s="58"/>
      <c r="F326" s="56"/>
      <c r="G326" s="12">
        <v>172</v>
      </c>
      <c r="H326" s="12">
        <v>177</v>
      </c>
      <c r="I326" s="10">
        <v>412</v>
      </c>
      <c r="J326" s="33"/>
      <c r="K326" s="33"/>
      <c r="L326" s="33"/>
    </row>
    <row r="327" spans="1:12" ht="12.75">
      <c r="A327" s="37"/>
      <c r="B327" s="99"/>
      <c r="C327" s="79" t="s">
        <v>12</v>
      </c>
      <c r="D327" s="75">
        <v>588.27</v>
      </c>
      <c r="E327" s="73">
        <v>3</v>
      </c>
      <c r="F327" s="67">
        <v>36.5</v>
      </c>
      <c r="G327" s="12">
        <v>285</v>
      </c>
      <c r="H327" s="12">
        <v>476</v>
      </c>
      <c r="I327" s="10">
        <v>670</v>
      </c>
      <c r="J327" s="33"/>
      <c r="K327" s="33"/>
      <c r="L327" s="33"/>
    </row>
    <row r="328" spans="1:12" ht="12.75">
      <c r="A328" s="37"/>
      <c r="B328" s="99"/>
      <c r="C328" s="80"/>
      <c r="D328" s="72"/>
      <c r="E328" s="73"/>
      <c r="F328" s="67"/>
      <c r="G328" s="12">
        <v>349</v>
      </c>
      <c r="H328" s="12">
        <v>730</v>
      </c>
      <c r="I328" s="10">
        <v>1400</v>
      </c>
      <c r="J328" s="33"/>
      <c r="K328" s="33"/>
      <c r="L328" s="33"/>
    </row>
    <row r="329" spans="1:12" ht="13.5" thickBot="1">
      <c r="A329" s="85"/>
      <c r="B329" s="100"/>
      <c r="C329" s="81"/>
      <c r="D329" s="76"/>
      <c r="E329" s="74"/>
      <c r="F329" s="68"/>
      <c r="G329" s="40">
        <v>1110</v>
      </c>
      <c r="H329" s="40">
        <v>1170</v>
      </c>
      <c r="I329" s="17">
        <v>2160</v>
      </c>
      <c r="J329" s="33"/>
      <c r="K329" s="33"/>
      <c r="L329" s="33"/>
    </row>
    <row r="330" spans="1:12" ht="12.75">
      <c r="A330" s="52" t="s">
        <v>112</v>
      </c>
      <c r="B330" s="49" t="str">
        <f>HYPERLINK("http://us.expasy.org/uniprot/Q28049_BOVIN","Q28049_BOVIN")</f>
        <v>Q28049_BOVIN</v>
      </c>
      <c r="C330" s="121" t="s">
        <v>38</v>
      </c>
      <c r="D330" s="63">
        <v>651.27</v>
      </c>
      <c r="E330" s="118">
        <v>2</v>
      </c>
      <c r="F330" s="119">
        <v>26.2</v>
      </c>
      <c r="G330" s="22">
        <v>151</v>
      </c>
      <c r="H330" s="22">
        <v>120</v>
      </c>
      <c r="I330" s="23">
        <v>148</v>
      </c>
      <c r="J330" s="33"/>
      <c r="K330" s="33"/>
      <c r="L330" s="33"/>
    </row>
    <row r="331" spans="1:12" ht="12.75">
      <c r="A331" s="53"/>
      <c r="B331" s="50"/>
      <c r="C331" s="122"/>
      <c r="D331" s="64"/>
      <c r="E331" s="58"/>
      <c r="F331" s="56"/>
      <c r="G331" s="22">
        <v>199</v>
      </c>
      <c r="H331" s="22">
        <v>249</v>
      </c>
      <c r="I331" s="23">
        <v>247</v>
      </c>
      <c r="J331" s="33"/>
      <c r="K331" s="33"/>
      <c r="L331" s="33"/>
    </row>
    <row r="332" spans="1:12" ht="13.5" thickBot="1">
      <c r="A332" s="54"/>
      <c r="B332" s="51"/>
      <c r="C332" s="123"/>
      <c r="D332" s="111"/>
      <c r="E332" s="112"/>
      <c r="F332" s="120"/>
      <c r="G332" s="22">
        <v>386</v>
      </c>
      <c r="H332" s="22">
        <v>354</v>
      </c>
      <c r="I332" s="23">
        <v>399</v>
      </c>
      <c r="J332" s="33"/>
      <c r="K332" s="33"/>
      <c r="L332" s="33"/>
    </row>
    <row r="333" spans="1:12" ht="12.75">
      <c r="A333" s="102" t="s">
        <v>39</v>
      </c>
      <c r="B333" s="105" t="s">
        <v>36</v>
      </c>
      <c r="C333" s="108" t="s">
        <v>37</v>
      </c>
      <c r="D333" s="63">
        <v>735.75</v>
      </c>
      <c r="E333" s="61">
        <v>2</v>
      </c>
      <c r="F333" s="59">
        <v>42.4</v>
      </c>
      <c r="G333" s="28">
        <v>1160</v>
      </c>
      <c r="H333" s="28">
        <v>899</v>
      </c>
      <c r="I333" s="16">
        <v>1050</v>
      </c>
      <c r="J333" s="33"/>
      <c r="K333" s="33"/>
      <c r="L333" s="33"/>
    </row>
    <row r="334" spans="1:12" ht="12.75">
      <c r="A334" s="103"/>
      <c r="B334" s="106"/>
      <c r="C334" s="109"/>
      <c r="D334" s="64"/>
      <c r="E334" s="62"/>
      <c r="F334" s="60"/>
      <c r="G334" s="25">
        <v>1610</v>
      </c>
      <c r="H334" s="25">
        <v>2650</v>
      </c>
      <c r="I334" s="23">
        <v>2640</v>
      </c>
      <c r="J334" s="33"/>
      <c r="K334" s="33"/>
      <c r="L334" s="33"/>
    </row>
    <row r="335" spans="1:12" ht="13.5" thickBot="1">
      <c r="A335" s="104"/>
      <c r="B335" s="107"/>
      <c r="C335" s="110"/>
      <c r="D335" s="111"/>
      <c r="E335" s="112"/>
      <c r="F335" s="71"/>
      <c r="G335" s="18">
        <v>2510</v>
      </c>
      <c r="H335" s="18">
        <v>1780</v>
      </c>
      <c r="I335" s="17">
        <v>2680</v>
      </c>
      <c r="J335" s="33"/>
      <c r="K335" s="33"/>
      <c r="L335" s="33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</sheetData>
  <mergeCells count="468">
    <mergeCell ref="C195:C197"/>
    <mergeCell ref="D195:D197"/>
    <mergeCell ref="E195:E197"/>
    <mergeCell ref="F195:F197"/>
    <mergeCell ref="C192:C194"/>
    <mergeCell ref="D192:D194"/>
    <mergeCell ref="E192:E194"/>
    <mergeCell ref="F192:F194"/>
    <mergeCell ref="F60:F62"/>
    <mergeCell ref="E60:E62"/>
    <mergeCell ref="D60:D62"/>
    <mergeCell ref="F186:F188"/>
    <mergeCell ref="F81:F83"/>
    <mergeCell ref="F78:F80"/>
    <mergeCell ref="F180:F182"/>
    <mergeCell ref="E177:E179"/>
    <mergeCell ref="D177:D179"/>
    <mergeCell ref="F63:F65"/>
    <mergeCell ref="E132:E134"/>
    <mergeCell ref="D54:D56"/>
    <mergeCell ref="E54:E56"/>
    <mergeCell ref="C186:C188"/>
    <mergeCell ref="D186:D188"/>
    <mergeCell ref="E186:E188"/>
    <mergeCell ref="C60:C62"/>
    <mergeCell ref="C63:C65"/>
    <mergeCell ref="D75:D77"/>
    <mergeCell ref="D120:D122"/>
    <mergeCell ref="D66:D68"/>
    <mergeCell ref="E51:E53"/>
    <mergeCell ref="C33:C35"/>
    <mergeCell ref="D33:D35"/>
    <mergeCell ref="E33:E35"/>
    <mergeCell ref="C39:C41"/>
    <mergeCell ref="D39:D41"/>
    <mergeCell ref="D42:D44"/>
    <mergeCell ref="E42:E44"/>
    <mergeCell ref="D45:D47"/>
    <mergeCell ref="C45:C47"/>
    <mergeCell ref="F129:F131"/>
    <mergeCell ref="F51:F53"/>
    <mergeCell ref="E39:E41"/>
    <mergeCell ref="F39:F41"/>
    <mergeCell ref="F75:F77"/>
    <mergeCell ref="E75:E77"/>
    <mergeCell ref="E66:E68"/>
    <mergeCell ref="F66:F68"/>
    <mergeCell ref="F42:F44"/>
    <mergeCell ref="F54:F56"/>
    <mergeCell ref="C105:C107"/>
    <mergeCell ref="F132:F134"/>
    <mergeCell ref="F96:F98"/>
    <mergeCell ref="F123:F125"/>
    <mergeCell ref="E120:E122"/>
    <mergeCell ref="E96:E98"/>
    <mergeCell ref="E114:E116"/>
    <mergeCell ref="F117:F119"/>
    <mergeCell ref="F120:F122"/>
    <mergeCell ref="F126:F128"/>
    <mergeCell ref="F219:F221"/>
    <mergeCell ref="C216:C218"/>
    <mergeCell ref="D216:D218"/>
    <mergeCell ref="E216:E218"/>
    <mergeCell ref="F216:F218"/>
    <mergeCell ref="F261:F263"/>
    <mergeCell ref="C258:C260"/>
    <mergeCell ref="D258:D260"/>
    <mergeCell ref="E258:E260"/>
    <mergeCell ref="F258:F260"/>
    <mergeCell ref="F273:F275"/>
    <mergeCell ref="C270:C272"/>
    <mergeCell ref="D270:D272"/>
    <mergeCell ref="E270:E272"/>
    <mergeCell ref="F270:F272"/>
    <mergeCell ref="D273:D275"/>
    <mergeCell ref="E273:E275"/>
    <mergeCell ref="D324:D326"/>
    <mergeCell ref="E324:E326"/>
    <mergeCell ref="F324:F326"/>
    <mergeCell ref="C276:C278"/>
    <mergeCell ref="D276:D278"/>
    <mergeCell ref="E276:E278"/>
    <mergeCell ref="F276:F278"/>
    <mergeCell ref="F282:F284"/>
    <mergeCell ref="E282:E284"/>
    <mergeCell ref="D282:D284"/>
    <mergeCell ref="F252:F254"/>
    <mergeCell ref="C255:C257"/>
    <mergeCell ref="D255:D257"/>
    <mergeCell ref="E255:E257"/>
    <mergeCell ref="F255:F257"/>
    <mergeCell ref="F237:F239"/>
    <mergeCell ref="F234:F236"/>
    <mergeCell ref="E234:E236"/>
    <mergeCell ref="F246:F248"/>
    <mergeCell ref="E246:E248"/>
    <mergeCell ref="F240:F242"/>
    <mergeCell ref="E240:E242"/>
    <mergeCell ref="E237:E239"/>
    <mergeCell ref="F228:F230"/>
    <mergeCell ref="E228:E230"/>
    <mergeCell ref="D228:D230"/>
    <mergeCell ref="D189:D191"/>
    <mergeCell ref="E189:E191"/>
    <mergeCell ref="F189:F191"/>
    <mergeCell ref="F210:F212"/>
    <mergeCell ref="F222:F224"/>
    <mergeCell ref="F225:F227"/>
    <mergeCell ref="D219:D221"/>
    <mergeCell ref="D330:D332"/>
    <mergeCell ref="E330:E332"/>
    <mergeCell ref="F330:F332"/>
    <mergeCell ref="C330:C332"/>
    <mergeCell ref="F279:F281"/>
    <mergeCell ref="E279:E281"/>
    <mergeCell ref="D279:D281"/>
    <mergeCell ref="C279:C281"/>
    <mergeCell ref="D180:D182"/>
    <mergeCell ref="D240:D242"/>
    <mergeCell ref="C234:C236"/>
    <mergeCell ref="D237:D239"/>
    <mergeCell ref="C219:C221"/>
    <mergeCell ref="C189:C191"/>
    <mergeCell ref="C240:C242"/>
    <mergeCell ref="D198:D200"/>
    <mergeCell ref="D210:D212"/>
    <mergeCell ref="C177:C179"/>
    <mergeCell ref="C282:C284"/>
    <mergeCell ref="C180:C182"/>
    <mergeCell ref="C243:C245"/>
    <mergeCell ref="C267:C269"/>
    <mergeCell ref="C198:C200"/>
    <mergeCell ref="C210:C212"/>
    <mergeCell ref="F177:F179"/>
    <mergeCell ref="E180:E182"/>
    <mergeCell ref="C228:C230"/>
    <mergeCell ref="D246:D248"/>
    <mergeCell ref="C246:C248"/>
    <mergeCell ref="D222:D224"/>
    <mergeCell ref="E222:E224"/>
    <mergeCell ref="C225:C227"/>
    <mergeCell ref="D225:D227"/>
    <mergeCell ref="E225:E227"/>
    <mergeCell ref="F204:F206"/>
    <mergeCell ref="C207:C209"/>
    <mergeCell ref="D207:D209"/>
    <mergeCell ref="E207:E209"/>
    <mergeCell ref="F207:F209"/>
    <mergeCell ref="C204:C206"/>
    <mergeCell ref="D204:D206"/>
    <mergeCell ref="E204:E206"/>
    <mergeCell ref="C36:C38"/>
    <mergeCell ref="D36:D38"/>
    <mergeCell ref="E36:E38"/>
    <mergeCell ref="F36:F38"/>
    <mergeCell ref="C3:C5"/>
    <mergeCell ref="D3:D5"/>
    <mergeCell ref="E3:E5"/>
    <mergeCell ref="E6:E8"/>
    <mergeCell ref="F6:F8"/>
    <mergeCell ref="E210:E212"/>
    <mergeCell ref="D252:D254"/>
    <mergeCell ref="E252:E254"/>
    <mergeCell ref="E219:E221"/>
    <mergeCell ref="D294:D296"/>
    <mergeCell ref="E294:E296"/>
    <mergeCell ref="C297:C299"/>
    <mergeCell ref="D303:D305"/>
    <mergeCell ref="E303:E305"/>
    <mergeCell ref="D333:D335"/>
    <mergeCell ref="E333:E335"/>
    <mergeCell ref="F294:F296"/>
    <mergeCell ref="D297:D299"/>
    <mergeCell ref="E297:E299"/>
    <mergeCell ref="E312:E314"/>
    <mergeCell ref="F312:F314"/>
    <mergeCell ref="F297:F299"/>
    <mergeCell ref="D309:D311"/>
    <mergeCell ref="E309:E311"/>
    <mergeCell ref="A333:A335"/>
    <mergeCell ref="B333:B335"/>
    <mergeCell ref="C333:C335"/>
    <mergeCell ref="B129:B170"/>
    <mergeCell ref="A129:A170"/>
    <mergeCell ref="B171:B212"/>
    <mergeCell ref="A171:A212"/>
    <mergeCell ref="A330:A332"/>
    <mergeCell ref="B330:B332"/>
    <mergeCell ref="B282:B308"/>
    <mergeCell ref="C222:C224"/>
    <mergeCell ref="C231:C233"/>
    <mergeCell ref="C303:C305"/>
    <mergeCell ref="C294:C296"/>
    <mergeCell ref="C237:C239"/>
    <mergeCell ref="C252:C254"/>
    <mergeCell ref="C273:C275"/>
    <mergeCell ref="C261:C263"/>
    <mergeCell ref="C327:C329"/>
    <mergeCell ref="C321:C323"/>
    <mergeCell ref="B309:B329"/>
    <mergeCell ref="A309:A329"/>
    <mergeCell ref="A240:A281"/>
    <mergeCell ref="C312:C314"/>
    <mergeCell ref="C309:C311"/>
    <mergeCell ref="C324:C326"/>
    <mergeCell ref="C318:C320"/>
    <mergeCell ref="B69:B110"/>
    <mergeCell ref="A69:A110"/>
    <mergeCell ref="F3:F5"/>
    <mergeCell ref="D6:D8"/>
    <mergeCell ref="C108:C110"/>
    <mergeCell ref="E108:E110"/>
    <mergeCell ref="C99:C101"/>
    <mergeCell ref="D99:D101"/>
    <mergeCell ref="C12:C14"/>
    <mergeCell ref="D12:D14"/>
    <mergeCell ref="E12:E14"/>
    <mergeCell ref="F12:F14"/>
    <mergeCell ref="C9:C11"/>
    <mergeCell ref="D9:D11"/>
    <mergeCell ref="E9:E11"/>
    <mergeCell ref="C6:C8"/>
    <mergeCell ref="C30:C32"/>
    <mergeCell ref="D30:D32"/>
    <mergeCell ref="E30:E32"/>
    <mergeCell ref="F30:F32"/>
    <mergeCell ref="E63:E65"/>
    <mergeCell ref="C42:C44"/>
    <mergeCell ref="D87:D89"/>
    <mergeCell ref="E87:E89"/>
    <mergeCell ref="C72:C74"/>
    <mergeCell ref="C69:C71"/>
    <mergeCell ref="D69:D71"/>
    <mergeCell ref="E69:E71"/>
    <mergeCell ref="C66:C68"/>
    <mergeCell ref="D51:D53"/>
    <mergeCell ref="F147:F149"/>
    <mergeCell ref="F141:F143"/>
    <mergeCell ref="C114:C116"/>
    <mergeCell ref="C96:C98"/>
    <mergeCell ref="E129:E131"/>
    <mergeCell ref="E126:E128"/>
    <mergeCell ref="D126:D128"/>
    <mergeCell ref="C117:C119"/>
    <mergeCell ref="D117:D119"/>
    <mergeCell ref="E117:E119"/>
    <mergeCell ref="C135:C137"/>
    <mergeCell ref="D135:D137"/>
    <mergeCell ref="E135:E137"/>
    <mergeCell ref="F135:F137"/>
    <mergeCell ref="F153:F155"/>
    <mergeCell ref="E153:E155"/>
    <mergeCell ref="D153:D155"/>
    <mergeCell ref="C153:C155"/>
    <mergeCell ref="C159:C161"/>
    <mergeCell ref="D159:D161"/>
    <mergeCell ref="E159:E161"/>
    <mergeCell ref="F159:F161"/>
    <mergeCell ref="C156:C158"/>
    <mergeCell ref="D156:D158"/>
    <mergeCell ref="E156:E158"/>
    <mergeCell ref="F156:F158"/>
    <mergeCell ref="C162:C164"/>
    <mergeCell ref="D162:D164"/>
    <mergeCell ref="E162:E164"/>
    <mergeCell ref="F162:F164"/>
    <mergeCell ref="E267:E269"/>
    <mergeCell ref="E243:E245"/>
    <mergeCell ref="D243:D245"/>
    <mergeCell ref="C264:C266"/>
    <mergeCell ref="D264:D266"/>
    <mergeCell ref="E264:E266"/>
    <mergeCell ref="D261:D263"/>
    <mergeCell ref="D267:D269"/>
    <mergeCell ref="E261:E263"/>
    <mergeCell ref="F303:F305"/>
    <mergeCell ref="C315:C317"/>
    <mergeCell ref="D315:D317"/>
    <mergeCell ref="E315:E317"/>
    <mergeCell ref="F315:F317"/>
    <mergeCell ref="C306:C308"/>
    <mergeCell ref="D306:D308"/>
    <mergeCell ref="E306:E308"/>
    <mergeCell ref="F306:F308"/>
    <mergeCell ref="D312:D314"/>
    <mergeCell ref="F309:F311"/>
    <mergeCell ref="D318:D320"/>
    <mergeCell ref="E318:E320"/>
    <mergeCell ref="F318:F320"/>
    <mergeCell ref="D321:D323"/>
    <mergeCell ref="E321:E323"/>
    <mergeCell ref="F321:F323"/>
    <mergeCell ref="F9:F11"/>
    <mergeCell ref="E57:E59"/>
    <mergeCell ref="F57:F59"/>
    <mergeCell ref="D72:D74"/>
    <mergeCell ref="E72:E74"/>
    <mergeCell ref="F72:F74"/>
    <mergeCell ref="D108:D110"/>
    <mergeCell ref="C15:C17"/>
    <mergeCell ref="D15:D17"/>
    <mergeCell ref="E15:E17"/>
    <mergeCell ref="F15:F17"/>
    <mergeCell ref="C21:C23"/>
    <mergeCell ref="D21:D23"/>
    <mergeCell ref="E21:E23"/>
    <mergeCell ref="F21:F23"/>
    <mergeCell ref="C18:C20"/>
    <mergeCell ref="D18:D20"/>
    <mergeCell ref="E18:E20"/>
    <mergeCell ref="F18:F20"/>
    <mergeCell ref="C132:C134"/>
    <mergeCell ref="D132:D134"/>
    <mergeCell ref="C126:C128"/>
    <mergeCell ref="C129:C131"/>
    <mergeCell ref="D129:D131"/>
    <mergeCell ref="C144:C146"/>
    <mergeCell ref="D144:D146"/>
    <mergeCell ref="E144:E146"/>
    <mergeCell ref="E141:E143"/>
    <mergeCell ref="C147:C149"/>
    <mergeCell ref="F138:F140"/>
    <mergeCell ref="C168:C170"/>
    <mergeCell ref="D168:D170"/>
    <mergeCell ref="E168:E170"/>
    <mergeCell ref="F168:F170"/>
    <mergeCell ref="C138:C140"/>
    <mergeCell ref="D138:D140"/>
    <mergeCell ref="E138:E140"/>
    <mergeCell ref="F165:F167"/>
    <mergeCell ref="E165:E167"/>
    <mergeCell ref="C174:C176"/>
    <mergeCell ref="D174:D176"/>
    <mergeCell ref="E174:E176"/>
    <mergeCell ref="D165:D167"/>
    <mergeCell ref="C165:C167"/>
    <mergeCell ref="F174:F176"/>
    <mergeCell ref="D288:D290"/>
    <mergeCell ref="E288:E290"/>
    <mergeCell ref="F288:F290"/>
    <mergeCell ref="F231:F233"/>
    <mergeCell ref="F267:F269"/>
    <mergeCell ref="F249:F251"/>
    <mergeCell ref="F243:F245"/>
    <mergeCell ref="F264:F266"/>
    <mergeCell ref="D234:D236"/>
    <mergeCell ref="C285:C287"/>
    <mergeCell ref="D285:D287"/>
    <mergeCell ref="E285:E287"/>
    <mergeCell ref="F285:F287"/>
    <mergeCell ref="D327:D329"/>
    <mergeCell ref="E327:E329"/>
    <mergeCell ref="F327:F329"/>
    <mergeCell ref="C84:C86"/>
    <mergeCell ref="D84:D86"/>
    <mergeCell ref="E84:E86"/>
    <mergeCell ref="F84:F86"/>
    <mergeCell ref="F105:F107"/>
    <mergeCell ref="E105:E107"/>
    <mergeCell ref="D105:D107"/>
    <mergeCell ref="E198:E200"/>
    <mergeCell ref="F198:F200"/>
    <mergeCell ref="C201:C203"/>
    <mergeCell ref="D201:D203"/>
    <mergeCell ref="E201:E203"/>
    <mergeCell ref="F201:F203"/>
    <mergeCell ref="F48:F50"/>
    <mergeCell ref="F45:F47"/>
    <mergeCell ref="F24:F26"/>
    <mergeCell ref="E24:E26"/>
    <mergeCell ref="F27:F29"/>
    <mergeCell ref="E45:E47"/>
    <mergeCell ref="F33:F35"/>
    <mergeCell ref="E48:E50"/>
    <mergeCell ref="C24:C26"/>
    <mergeCell ref="C27:C29"/>
    <mergeCell ref="D27:D29"/>
    <mergeCell ref="E27:E29"/>
    <mergeCell ref="D24:D26"/>
    <mergeCell ref="D291:D293"/>
    <mergeCell ref="E291:E293"/>
    <mergeCell ref="C123:C125"/>
    <mergeCell ref="D123:D125"/>
    <mergeCell ref="E123:E125"/>
    <mergeCell ref="D147:D149"/>
    <mergeCell ref="E147:E149"/>
    <mergeCell ref="C141:C143"/>
    <mergeCell ref="D231:D233"/>
    <mergeCell ref="D141:D143"/>
    <mergeCell ref="F291:F293"/>
    <mergeCell ref="C213:C215"/>
    <mergeCell ref="D213:D215"/>
    <mergeCell ref="E213:E215"/>
    <mergeCell ref="F213:F215"/>
    <mergeCell ref="C249:C251"/>
    <mergeCell ref="D249:D251"/>
    <mergeCell ref="E249:E251"/>
    <mergeCell ref="E231:E233"/>
    <mergeCell ref="C288:C290"/>
    <mergeCell ref="F333:F335"/>
    <mergeCell ref="C183:C185"/>
    <mergeCell ref="D183:D185"/>
    <mergeCell ref="E183:E185"/>
    <mergeCell ref="F183:F185"/>
    <mergeCell ref="F300:F302"/>
    <mergeCell ref="E300:E302"/>
    <mergeCell ref="D300:D302"/>
    <mergeCell ref="C300:C302"/>
    <mergeCell ref="C291:C293"/>
    <mergeCell ref="F69:F71"/>
    <mergeCell ref="F99:F101"/>
    <mergeCell ref="D81:D83"/>
    <mergeCell ref="E81:E83"/>
    <mergeCell ref="D78:D80"/>
    <mergeCell ref="E78:E80"/>
    <mergeCell ref="F87:F89"/>
    <mergeCell ref="F90:F92"/>
    <mergeCell ref="D90:D92"/>
    <mergeCell ref="E90:E92"/>
    <mergeCell ref="D57:D59"/>
    <mergeCell ref="D48:D50"/>
    <mergeCell ref="C75:C77"/>
    <mergeCell ref="C81:C83"/>
    <mergeCell ref="C78:C80"/>
    <mergeCell ref="D63:D65"/>
    <mergeCell ref="C54:C56"/>
    <mergeCell ref="C51:C53"/>
    <mergeCell ref="C57:C59"/>
    <mergeCell ref="C48:C50"/>
    <mergeCell ref="F102:F104"/>
    <mergeCell ref="D93:D95"/>
    <mergeCell ref="E93:E95"/>
    <mergeCell ref="F93:F95"/>
    <mergeCell ref="D96:D98"/>
    <mergeCell ref="E99:E101"/>
    <mergeCell ref="F114:F116"/>
    <mergeCell ref="C111:C113"/>
    <mergeCell ref="D111:D113"/>
    <mergeCell ref="C87:C89"/>
    <mergeCell ref="C90:C92"/>
    <mergeCell ref="C93:C95"/>
    <mergeCell ref="F108:F110"/>
    <mergeCell ref="E111:E113"/>
    <mergeCell ref="F111:F113"/>
    <mergeCell ref="D114:D116"/>
    <mergeCell ref="F171:F173"/>
    <mergeCell ref="E171:E173"/>
    <mergeCell ref="D171:D173"/>
    <mergeCell ref="C171:C173"/>
    <mergeCell ref="F150:F152"/>
    <mergeCell ref="C120:C122"/>
    <mergeCell ref="F144:F146"/>
    <mergeCell ref="C150:C152"/>
    <mergeCell ref="D150:D152"/>
    <mergeCell ref="E150:E152"/>
    <mergeCell ref="C102:C104"/>
    <mergeCell ref="D102:D104"/>
    <mergeCell ref="E102:E104"/>
    <mergeCell ref="A282:A308"/>
    <mergeCell ref="B3:B26"/>
    <mergeCell ref="A3:A26"/>
    <mergeCell ref="B27:B68"/>
    <mergeCell ref="A27:A68"/>
    <mergeCell ref="B111:B128"/>
    <mergeCell ref="A111:A128"/>
    <mergeCell ref="B213:B239"/>
    <mergeCell ref="A213:A239"/>
    <mergeCell ref="B240:B281"/>
  </mergeCells>
  <hyperlinks>
    <hyperlink ref="B333" r:id="rId1" display="http://cp-mascot:8000/mascot/cgi/protein_view.pl?file=../data/20070424/F029629.dat&amp;hit=LALBA_BOVIN&amp;px=1&amp;protscore=44.14&amp;_mudpit=100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52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3" customWidth="1"/>
    <col min="2" max="3" width="21.140625" style="3" customWidth="1"/>
    <col min="4" max="4" width="29.421875" style="3" customWidth="1"/>
    <col min="5" max="5" width="13.00390625" style="3" customWidth="1"/>
    <col min="6" max="7" width="9.7109375" style="20" customWidth="1"/>
    <col min="8" max="9" width="16.57421875" style="3" customWidth="1"/>
    <col min="10" max="10" width="10.7109375" style="31" customWidth="1"/>
    <col min="11" max="12" width="10.7109375" style="3" customWidth="1"/>
    <col min="13" max="16384" width="9.140625" style="3" customWidth="1"/>
  </cols>
  <sheetData>
    <row r="1" ht="12.75">
      <c r="A1" s="142" t="s">
        <v>116</v>
      </c>
    </row>
    <row r="2" spans="1:12" s="2" customFormat="1" ht="12.75">
      <c r="A2" s="13" t="s">
        <v>113</v>
      </c>
      <c r="B2" s="14" t="s">
        <v>114</v>
      </c>
      <c r="C2" s="7" t="s">
        <v>0</v>
      </c>
      <c r="D2" s="8" t="s">
        <v>1</v>
      </c>
      <c r="E2" s="21" t="s">
        <v>28</v>
      </c>
      <c r="F2" s="21" t="s">
        <v>105</v>
      </c>
      <c r="G2" s="4" t="s">
        <v>106</v>
      </c>
      <c r="H2" s="5" t="s">
        <v>108</v>
      </c>
      <c r="I2" s="6" t="s">
        <v>109</v>
      </c>
      <c r="J2" s="32"/>
      <c r="K2" s="32"/>
      <c r="L2" s="32"/>
    </row>
    <row r="3" spans="1:12" ht="12.75">
      <c r="A3" s="47" t="s">
        <v>6</v>
      </c>
      <c r="B3" s="45" t="str">
        <f>HYPERLINK("http://us.expasy.org/uniprot/MYH7_MESAU","MYH7_RABIT")</f>
        <v>MYH7_RABIT</v>
      </c>
      <c r="C3" s="66" t="s">
        <v>30</v>
      </c>
      <c r="D3" s="72">
        <v>767.3473</v>
      </c>
      <c r="E3" s="73">
        <v>2</v>
      </c>
      <c r="F3" s="113">
        <v>28.8</v>
      </c>
      <c r="G3" s="36">
        <v>1460</v>
      </c>
      <c r="H3" s="36">
        <v>1230</v>
      </c>
      <c r="I3" s="36">
        <v>1060</v>
      </c>
      <c r="J3" s="33"/>
      <c r="K3" s="33"/>
      <c r="L3" s="33"/>
    </row>
    <row r="4" spans="1:12" ht="12.75">
      <c r="A4" s="47"/>
      <c r="B4" s="45"/>
      <c r="C4" s="66"/>
      <c r="D4" s="72"/>
      <c r="E4" s="73"/>
      <c r="F4" s="113"/>
      <c r="G4" s="36">
        <v>1510</v>
      </c>
      <c r="H4" s="36">
        <v>1470</v>
      </c>
      <c r="I4" s="41">
        <v>1180</v>
      </c>
      <c r="J4" s="33"/>
      <c r="K4" s="33"/>
      <c r="L4" s="33"/>
    </row>
    <row r="5" spans="1:12" ht="12.75">
      <c r="A5" s="47"/>
      <c r="B5" s="45"/>
      <c r="C5" s="66"/>
      <c r="D5" s="72"/>
      <c r="E5" s="73"/>
      <c r="F5" s="113"/>
      <c r="G5" s="10">
        <v>1620</v>
      </c>
      <c r="H5" s="10">
        <v>1560</v>
      </c>
      <c r="I5" s="11">
        <v>1460</v>
      </c>
      <c r="J5" s="33"/>
      <c r="K5" s="33"/>
      <c r="L5" s="33"/>
    </row>
    <row r="6" spans="1:12" ht="12.75">
      <c r="A6" s="47"/>
      <c r="B6" s="45"/>
      <c r="C6" s="66" t="s">
        <v>31</v>
      </c>
      <c r="D6" s="72">
        <v>709.313</v>
      </c>
      <c r="E6" s="73">
        <v>2</v>
      </c>
      <c r="F6" s="113">
        <v>27.1</v>
      </c>
      <c r="G6" s="10">
        <v>972</v>
      </c>
      <c r="H6" s="10">
        <v>730</v>
      </c>
      <c r="I6" s="11">
        <v>660</v>
      </c>
      <c r="J6" s="33"/>
      <c r="K6" s="33"/>
      <c r="L6" s="33"/>
    </row>
    <row r="7" spans="1:12" ht="12.75">
      <c r="A7" s="47"/>
      <c r="B7" s="45"/>
      <c r="C7" s="66"/>
      <c r="D7" s="72"/>
      <c r="E7" s="73"/>
      <c r="F7" s="113"/>
      <c r="G7" s="10">
        <v>828</v>
      </c>
      <c r="H7" s="10">
        <v>879</v>
      </c>
      <c r="I7" s="11">
        <v>1010</v>
      </c>
      <c r="J7" s="33"/>
      <c r="K7" s="33"/>
      <c r="L7" s="33"/>
    </row>
    <row r="8" spans="1:12" ht="12.75">
      <c r="A8" s="47"/>
      <c r="B8" s="45"/>
      <c r="C8" s="77"/>
      <c r="D8" s="78"/>
      <c r="E8" s="73"/>
      <c r="F8" s="113"/>
      <c r="G8" s="10">
        <v>970</v>
      </c>
      <c r="H8" s="10">
        <v>1050</v>
      </c>
      <c r="I8" s="11">
        <v>1060</v>
      </c>
      <c r="J8" s="33"/>
      <c r="K8" s="33"/>
      <c r="L8" s="33"/>
    </row>
    <row r="9" spans="1:12" ht="12.75">
      <c r="A9" s="47"/>
      <c r="B9" s="45"/>
      <c r="C9" s="134" t="s">
        <v>41</v>
      </c>
      <c r="D9" s="129">
        <v>831.8712</v>
      </c>
      <c r="E9" s="73">
        <v>2</v>
      </c>
      <c r="F9" s="67">
        <v>39.1</v>
      </c>
      <c r="G9" s="27">
        <v>395</v>
      </c>
      <c r="H9" s="27">
        <v>69</v>
      </c>
      <c r="I9" s="24">
        <v>435</v>
      </c>
      <c r="J9" s="33"/>
      <c r="K9" s="33"/>
      <c r="L9" s="33"/>
    </row>
    <row r="10" spans="1:12" ht="12.75">
      <c r="A10" s="47"/>
      <c r="B10" s="45"/>
      <c r="C10" s="135"/>
      <c r="D10" s="130"/>
      <c r="E10" s="73"/>
      <c r="F10" s="67"/>
      <c r="G10" s="27">
        <v>357</v>
      </c>
      <c r="H10" s="27">
        <v>54</v>
      </c>
      <c r="I10" s="24">
        <v>486</v>
      </c>
      <c r="J10" s="33"/>
      <c r="K10" s="33"/>
      <c r="L10" s="33"/>
    </row>
    <row r="11" spans="1:12" ht="12.75">
      <c r="A11" s="47"/>
      <c r="B11" s="45"/>
      <c r="C11" s="136"/>
      <c r="D11" s="131"/>
      <c r="E11" s="73"/>
      <c r="F11" s="67"/>
      <c r="G11" s="27">
        <v>625</v>
      </c>
      <c r="H11" s="27">
        <v>104</v>
      </c>
      <c r="I11" s="24">
        <v>596</v>
      </c>
      <c r="J11" s="33"/>
      <c r="K11" s="33"/>
      <c r="L11" s="33"/>
    </row>
    <row r="12" spans="1:12" ht="12.75">
      <c r="A12" s="47"/>
      <c r="B12" s="45"/>
      <c r="C12" s="134" t="s">
        <v>42</v>
      </c>
      <c r="D12" s="129">
        <v>564.5984</v>
      </c>
      <c r="E12" s="73">
        <v>3</v>
      </c>
      <c r="F12" s="67">
        <v>30.1</v>
      </c>
      <c r="G12" s="27">
        <v>222</v>
      </c>
      <c r="H12" s="27">
        <v>68</v>
      </c>
      <c r="I12" s="24">
        <v>334</v>
      </c>
      <c r="J12" s="33"/>
      <c r="K12" s="33"/>
      <c r="L12" s="33"/>
    </row>
    <row r="13" spans="1:12" ht="12.75">
      <c r="A13" s="47"/>
      <c r="B13" s="45"/>
      <c r="C13" s="135"/>
      <c r="D13" s="130"/>
      <c r="E13" s="73"/>
      <c r="F13" s="67"/>
      <c r="G13" s="27">
        <v>814</v>
      </c>
      <c r="H13" s="27">
        <v>159</v>
      </c>
      <c r="I13" s="24">
        <v>696</v>
      </c>
      <c r="J13" s="33"/>
      <c r="K13" s="33"/>
      <c r="L13" s="33"/>
    </row>
    <row r="14" spans="1:12" ht="12.75">
      <c r="A14" s="47"/>
      <c r="B14" s="45"/>
      <c r="C14" s="136"/>
      <c r="D14" s="131"/>
      <c r="E14" s="73"/>
      <c r="F14" s="67"/>
      <c r="G14" s="27">
        <v>920</v>
      </c>
      <c r="H14" s="27">
        <v>267</v>
      </c>
      <c r="I14" s="24">
        <v>906</v>
      </c>
      <c r="J14" s="33"/>
      <c r="K14" s="33"/>
      <c r="L14" s="33"/>
    </row>
    <row r="15" spans="1:12" ht="12.75">
      <c r="A15" s="47"/>
      <c r="B15" s="45"/>
      <c r="C15" s="134" t="s">
        <v>43</v>
      </c>
      <c r="D15" s="129">
        <v>870.9227</v>
      </c>
      <c r="E15" s="73">
        <v>2</v>
      </c>
      <c r="F15" s="67">
        <v>35.3</v>
      </c>
      <c r="G15" s="27">
        <v>222</v>
      </c>
      <c r="H15" s="27">
        <v>83</v>
      </c>
      <c r="I15" s="24">
        <v>192</v>
      </c>
      <c r="J15" s="33"/>
      <c r="K15" s="33"/>
      <c r="L15" s="33"/>
    </row>
    <row r="16" spans="1:12" ht="12.75">
      <c r="A16" s="47"/>
      <c r="B16" s="45"/>
      <c r="C16" s="135"/>
      <c r="D16" s="130"/>
      <c r="E16" s="73"/>
      <c r="F16" s="67"/>
      <c r="G16" s="27">
        <v>277</v>
      </c>
      <c r="H16" s="27">
        <v>92</v>
      </c>
      <c r="I16" s="24">
        <v>250</v>
      </c>
      <c r="J16" s="33"/>
      <c r="K16" s="33"/>
      <c r="L16" s="33"/>
    </row>
    <row r="17" spans="1:12" ht="12.75">
      <c r="A17" s="47"/>
      <c r="B17" s="45"/>
      <c r="C17" s="136"/>
      <c r="D17" s="131"/>
      <c r="E17" s="73"/>
      <c r="F17" s="67"/>
      <c r="G17" s="27">
        <v>227</v>
      </c>
      <c r="H17" s="27">
        <v>140</v>
      </c>
      <c r="I17" s="24">
        <v>335</v>
      </c>
      <c r="J17" s="33"/>
      <c r="K17" s="33"/>
      <c r="L17" s="33"/>
    </row>
    <row r="18" spans="1:12" ht="12.75">
      <c r="A18" s="47"/>
      <c r="B18" s="45"/>
      <c r="C18" s="134" t="s">
        <v>44</v>
      </c>
      <c r="D18" s="129">
        <v>734.0042</v>
      </c>
      <c r="E18" s="73">
        <v>3</v>
      </c>
      <c r="F18" s="67">
        <v>51.8</v>
      </c>
      <c r="G18" s="27">
        <v>278</v>
      </c>
      <c r="H18" s="27">
        <v>36</v>
      </c>
      <c r="I18" s="24">
        <v>674</v>
      </c>
      <c r="J18" s="33"/>
      <c r="K18" s="33"/>
      <c r="L18" s="33"/>
    </row>
    <row r="19" spans="1:12" ht="12.75">
      <c r="A19" s="47"/>
      <c r="B19" s="45"/>
      <c r="C19" s="135"/>
      <c r="D19" s="130"/>
      <c r="E19" s="73"/>
      <c r="F19" s="67"/>
      <c r="G19" s="27">
        <v>200</v>
      </c>
      <c r="H19" s="27">
        <v>34</v>
      </c>
      <c r="I19" s="24">
        <v>1210</v>
      </c>
      <c r="J19" s="33"/>
      <c r="K19" s="33"/>
      <c r="L19" s="33"/>
    </row>
    <row r="20" spans="1:12" ht="12.75">
      <c r="A20" s="47"/>
      <c r="B20" s="45"/>
      <c r="C20" s="135"/>
      <c r="D20" s="130"/>
      <c r="E20" s="73"/>
      <c r="F20" s="67"/>
      <c r="G20" s="27">
        <v>478</v>
      </c>
      <c r="H20" s="27">
        <v>37</v>
      </c>
      <c r="I20" s="24">
        <v>949</v>
      </c>
      <c r="J20" s="33"/>
      <c r="K20" s="33"/>
      <c r="L20" s="33"/>
    </row>
    <row r="21" spans="1:12" ht="12.75">
      <c r="A21" s="47"/>
      <c r="B21" s="45"/>
      <c r="C21" s="134" t="s">
        <v>44</v>
      </c>
      <c r="D21" s="129">
        <v>1100.5144</v>
      </c>
      <c r="E21" s="73">
        <v>2</v>
      </c>
      <c r="F21" s="67">
        <v>51.8</v>
      </c>
      <c r="G21" s="27">
        <v>42</v>
      </c>
      <c r="H21" s="27">
        <v>11</v>
      </c>
      <c r="I21" s="24">
        <v>64</v>
      </c>
      <c r="J21" s="33"/>
      <c r="K21" s="33"/>
      <c r="L21" s="33"/>
    </row>
    <row r="22" spans="1:12" ht="12.75">
      <c r="A22" s="47"/>
      <c r="B22" s="45"/>
      <c r="C22" s="135"/>
      <c r="D22" s="130"/>
      <c r="E22" s="73"/>
      <c r="F22" s="67"/>
      <c r="G22" s="10">
        <v>17</v>
      </c>
      <c r="H22" s="10">
        <v>10</v>
      </c>
      <c r="I22" s="11">
        <v>124</v>
      </c>
      <c r="J22" s="33"/>
      <c r="K22" s="33"/>
      <c r="L22" s="33"/>
    </row>
    <row r="23" spans="1:12" ht="12.75">
      <c r="A23" s="47"/>
      <c r="B23" s="45"/>
      <c r="C23" s="136"/>
      <c r="D23" s="131"/>
      <c r="E23" s="73"/>
      <c r="F23" s="67"/>
      <c r="G23" s="36">
        <v>41</v>
      </c>
      <c r="H23" s="36">
        <v>11</v>
      </c>
      <c r="I23" s="36">
        <v>114</v>
      </c>
      <c r="J23" s="33"/>
      <c r="K23" s="33"/>
      <c r="L23" s="33"/>
    </row>
    <row r="24" spans="1:12" ht="12.75">
      <c r="A24" s="47"/>
      <c r="B24" s="45"/>
      <c r="C24" s="134" t="s">
        <v>45</v>
      </c>
      <c r="D24" s="129">
        <v>623.2972</v>
      </c>
      <c r="E24" s="73">
        <v>2</v>
      </c>
      <c r="F24" s="67">
        <v>42.6</v>
      </c>
      <c r="G24" s="36">
        <v>795</v>
      </c>
      <c r="H24" s="36">
        <v>235</v>
      </c>
      <c r="I24" s="36">
        <v>523</v>
      </c>
      <c r="J24" s="33"/>
      <c r="K24" s="33"/>
      <c r="L24" s="33"/>
    </row>
    <row r="25" spans="1:12" ht="12.75">
      <c r="A25" s="47"/>
      <c r="B25" s="45"/>
      <c r="C25" s="135"/>
      <c r="D25" s="130"/>
      <c r="E25" s="73"/>
      <c r="F25" s="67"/>
      <c r="G25" s="36">
        <v>953</v>
      </c>
      <c r="H25" s="36">
        <v>379</v>
      </c>
      <c r="I25" s="36">
        <v>810</v>
      </c>
      <c r="J25" s="33"/>
      <c r="K25" s="33"/>
      <c r="L25" s="33"/>
    </row>
    <row r="26" spans="1:12" ht="13.5" thickBot="1">
      <c r="A26" s="48"/>
      <c r="B26" s="46"/>
      <c r="C26" s="137"/>
      <c r="D26" s="132"/>
      <c r="E26" s="74"/>
      <c r="F26" s="68"/>
      <c r="G26" s="40">
        <v>961</v>
      </c>
      <c r="H26" s="40">
        <v>551</v>
      </c>
      <c r="I26" s="17">
        <v>1450</v>
      </c>
      <c r="J26" s="33"/>
      <c r="K26" s="33"/>
      <c r="L26" s="33"/>
    </row>
    <row r="27" spans="1:12" ht="12.75">
      <c r="A27" s="52" t="s">
        <v>4</v>
      </c>
      <c r="B27" s="49" t="str">
        <f>HYPERLINK("http://us.expasy.org/uniprot/BGAL_ECOLI","BGAL_ECOLI")</f>
        <v>BGAL_ECOLI</v>
      </c>
      <c r="C27" s="66" t="s">
        <v>35</v>
      </c>
      <c r="D27" s="72">
        <v>879.3875</v>
      </c>
      <c r="E27" s="73">
        <v>2</v>
      </c>
      <c r="F27" s="67">
        <v>41.9</v>
      </c>
      <c r="G27" s="29">
        <v>120</v>
      </c>
      <c r="H27" s="29">
        <v>26</v>
      </c>
      <c r="I27" s="30">
        <v>68</v>
      </c>
      <c r="J27" s="33"/>
      <c r="K27" s="33"/>
      <c r="L27" s="33"/>
    </row>
    <row r="28" spans="1:12" ht="12.75">
      <c r="A28" s="53"/>
      <c r="B28" s="50"/>
      <c r="C28" s="66"/>
      <c r="D28" s="72"/>
      <c r="E28" s="73"/>
      <c r="F28" s="67"/>
      <c r="G28" s="10">
        <v>359</v>
      </c>
      <c r="H28" s="10">
        <v>42</v>
      </c>
      <c r="I28" s="11">
        <v>90</v>
      </c>
      <c r="J28" s="33"/>
      <c r="K28" s="33"/>
      <c r="L28" s="33"/>
    </row>
    <row r="29" spans="1:12" ht="12.75">
      <c r="A29" s="53"/>
      <c r="B29" s="50"/>
      <c r="C29" s="66"/>
      <c r="D29" s="72"/>
      <c r="E29" s="73"/>
      <c r="F29" s="67"/>
      <c r="G29" s="29">
        <v>241</v>
      </c>
      <c r="H29" s="29">
        <v>135</v>
      </c>
      <c r="I29" s="30">
        <v>132</v>
      </c>
      <c r="J29" s="33"/>
      <c r="K29" s="33"/>
      <c r="L29" s="33"/>
    </row>
    <row r="30" spans="1:12" ht="12.75">
      <c r="A30" s="53"/>
      <c r="B30" s="50"/>
      <c r="C30" s="66" t="s">
        <v>17</v>
      </c>
      <c r="D30" s="72">
        <v>550.24</v>
      </c>
      <c r="E30" s="73">
        <v>2</v>
      </c>
      <c r="F30" s="55">
        <v>29.7</v>
      </c>
      <c r="G30" s="29">
        <v>428</v>
      </c>
      <c r="H30" s="29">
        <v>142</v>
      </c>
      <c r="I30" s="30">
        <v>201</v>
      </c>
      <c r="J30" s="33"/>
      <c r="K30" s="33"/>
      <c r="L30" s="33"/>
    </row>
    <row r="31" spans="1:12" ht="12.75">
      <c r="A31" s="53"/>
      <c r="B31" s="50"/>
      <c r="C31" s="66"/>
      <c r="D31" s="72"/>
      <c r="E31" s="73"/>
      <c r="F31" s="55"/>
      <c r="G31" s="29">
        <v>1100</v>
      </c>
      <c r="H31" s="29">
        <v>331</v>
      </c>
      <c r="I31" s="30">
        <v>253</v>
      </c>
      <c r="J31" s="33"/>
      <c r="K31" s="33"/>
      <c r="L31" s="33"/>
    </row>
    <row r="32" spans="1:12" ht="12.75">
      <c r="A32" s="53"/>
      <c r="B32" s="50"/>
      <c r="C32" s="77"/>
      <c r="D32" s="78"/>
      <c r="E32" s="73"/>
      <c r="F32" s="55"/>
      <c r="G32" s="10">
        <v>1110</v>
      </c>
      <c r="H32" s="12">
        <v>1720</v>
      </c>
      <c r="I32" s="10">
        <v>162</v>
      </c>
      <c r="J32" s="33"/>
      <c r="K32" s="33"/>
      <c r="L32" s="33"/>
    </row>
    <row r="33" spans="1:12" ht="12.75">
      <c r="A33" s="53"/>
      <c r="B33" s="50"/>
      <c r="C33" s="79" t="s">
        <v>50</v>
      </c>
      <c r="D33" s="75">
        <v>592.9932</v>
      </c>
      <c r="E33" s="57">
        <v>3</v>
      </c>
      <c r="F33" s="60">
        <v>16.3</v>
      </c>
      <c r="G33" s="10">
        <v>356</v>
      </c>
      <c r="H33" s="12">
        <v>342</v>
      </c>
      <c r="I33" s="10">
        <v>403</v>
      </c>
      <c r="J33" s="33"/>
      <c r="K33" s="33"/>
      <c r="L33" s="33"/>
    </row>
    <row r="34" spans="1:12" ht="12.75">
      <c r="A34" s="53"/>
      <c r="B34" s="50"/>
      <c r="C34" s="80"/>
      <c r="D34" s="72"/>
      <c r="E34" s="57"/>
      <c r="F34" s="60"/>
      <c r="G34" s="10">
        <v>1710</v>
      </c>
      <c r="H34" s="12">
        <v>1160</v>
      </c>
      <c r="I34" s="10">
        <v>1410</v>
      </c>
      <c r="J34" s="33"/>
      <c r="K34" s="33"/>
      <c r="L34" s="33"/>
    </row>
    <row r="35" spans="1:12" ht="12.75">
      <c r="A35" s="53"/>
      <c r="B35" s="50"/>
      <c r="C35" s="97"/>
      <c r="D35" s="78"/>
      <c r="E35" s="57"/>
      <c r="F35" s="60"/>
      <c r="G35" s="10">
        <v>1450</v>
      </c>
      <c r="H35" s="12">
        <v>1260</v>
      </c>
      <c r="I35" s="10">
        <v>1470</v>
      </c>
      <c r="J35" s="33"/>
      <c r="K35" s="33"/>
      <c r="L35" s="33"/>
    </row>
    <row r="36" spans="1:12" ht="12.75">
      <c r="A36" s="53"/>
      <c r="B36" s="50"/>
      <c r="C36" s="138" t="s">
        <v>51</v>
      </c>
      <c r="D36" s="129">
        <v>871.9055</v>
      </c>
      <c r="E36" s="57">
        <v>2</v>
      </c>
      <c r="F36" s="55">
        <v>45.9</v>
      </c>
      <c r="G36" s="10">
        <v>369</v>
      </c>
      <c r="H36" s="12">
        <v>21</v>
      </c>
      <c r="I36" s="10">
        <v>549</v>
      </c>
      <c r="J36" s="33"/>
      <c r="K36" s="33"/>
      <c r="L36" s="33"/>
    </row>
    <row r="37" spans="1:12" ht="12.75">
      <c r="A37" s="53"/>
      <c r="B37" s="50"/>
      <c r="C37" s="139"/>
      <c r="D37" s="130"/>
      <c r="E37" s="57"/>
      <c r="F37" s="55"/>
      <c r="G37" s="10">
        <v>442</v>
      </c>
      <c r="H37" s="12">
        <v>21</v>
      </c>
      <c r="I37" s="10">
        <v>831</v>
      </c>
      <c r="J37" s="33"/>
      <c r="K37" s="33"/>
      <c r="L37" s="33"/>
    </row>
    <row r="38" spans="1:12" ht="12.75">
      <c r="A38" s="53"/>
      <c r="B38" s="50"/>
      <c r="C38" s="140"/>
      <c r="D38" s="131"/>
      <c r="E38" s="57"/>
      <c r="F38" s="55"/>
      <c r="G38" s="10">
        <v>610</v>
      </c>
      <c r="H38" s="12">
        <v>112</v>
      </c>
      <c r="I38" s="10">
        <v>1500</v>
      </c>
      <c r="J38" s="33"/>
      <c r="K38" s="33"/>
      <c r="L38" s="33"/>
    </row>
    <row r="39" spans="1:12" ht="12.75">
      <c r="A39" s="53"/>
      <c r="B39" s="50"/>
      <c r="C39" s="138" t="s">
        <v>52</v>
      </c>
      <c r="D39" s="129">
        <v>542.2357</v>
      </c>
      <c r="E39" s="57">
        <v>2</v>
      </c>
      <c r="F39" s="55">
        <v>32.8</v>
      </c>
      <c r="G39" s="10">
        <v>2310</v>
      </c>
      <c r="H39" s="12">
        <v>1440</v>
      </c>
      <c r="I39" s="10">
        <v>1640</v>
      </c>
      <c r="J39" s="33"/>
      <c r="K39" s="33"/>
      <c r="L39" s="33"/>
    </row>
    <row r="40" spans="1:12" ht="12.75">
      <c r="A40" s="53"/>
      <c r="B40" s="50"/>
      <c r="C40" s="139"/>
      <c r="D40" s="130"/>
      <c r="E40" s="57"/>
      <c r="F40" s="55"/>
      <c r="G40" s="10">
        <v>2140</v>
      </c>
      <c r="H40" s="12">
        <v>1110</v>
      </c>
      <c r="I40" s="10">
        <v>2060</v>
      </c>
      <c r="J40" s="33"/>
      <c r="K40" s="33"/>
      <c r="L40" s="33"/>
    </row>
    <row r="41" spans="1:12" ht="12.75">
      <c r="A41" s="53"/>
      <c r="B41" s="50"/>
      <c r="C41" s="140"/>
      <c r="D41" s="131"/>
      <c r="E41" s="57"/>
      <c r="F41" s="55"/>
      <c r="G41" s="10">
        <v>2120</v>
      </c>
      <c r="H41" s="12">
        <v>1190</v>
      </c>
      <c r="I41" s="10">
        <v>2510</v>
      </c>
      <c r="J41" s="33"/>
      <c r="K41" s="33"/>
      <c r="L41" s="33"/>
    </row>
    <row r="42" spans="1:12" ht="12.75">
      <c r="A42" s="53"/>
      <c r="B42" s="50"/>
      <c r="C42" s="138" t="s">
        <v>53</v>
      </c>
      <c r="D42" s="126">
        <v>409.226</v>
      </c>
      <c r="E42" s="58">
        <v>2</v>
      </c>
      <c r="F42" s="56">
        <v>24.3</v>
      </c>
      <c r="G42" s="10">
        <v>1120</v>
      </c>
      <c r="H42" s="12">
        <v>776</v>
      </c>
      <c r="I42" s="10">
        <v>883</v>
      </c>
      <c r="J42" s="33"/>
      <c r="K42" s="33"/>
      <c r="L42" s="33"/>
    </row>
    <row r="43" spans="1:12" ht="12.75">
      <c r="A43" s="53"/>
      <c r="B43" s="50"/>
      <c r="C43" s="139"/>
      <c r="D43" s="127"/>
      <c r="E43" s="58"/>
      <c r="F43" s="56"/>
      <c r="G43" s="10">
        <v>1190</v>
      </c>
      <c r="H43" s="12">
        <v>689</v>
      </c>
      <c r="I43" s="10">
        <v>1130</v>
      </c>
      <c r="J43" s="33"/>
      <c r="K43" s="33"/>
      <c r="L43" s="33"/>
    </row>
    <row r="44" spans="1:12" ht="12.75">
      <c r="A44" s="53"/>
      <c r="B44" s="50"/>
      <c r="C44" s="140"/>
      <c r="D44" s="128"/>
      <c r="E44" s="58"/>
      <c r="F44" s="56"/>
      <c r="G44" s="10">
        <v>869</v>
      </c>
      <c r="H44" s="12">
        <v>897</v>
      </c>
      <c r="I44" s="10">
        <v>835</v>
      </c>
      <c r="J44" s="33"/>
      <c r="K44" s="33"/>
      <c r="L44" s="33"/>
    </row>
    <row r="45" spans="1:12" ht="12.75">
      <c r="A45" s="53"/>
      <c r="B45" s="50"/>
      <c r="C45" s="138" t="s">
        <v>54</v>
      </c>
      <c r="D45" s="126">
        <v>949.7615</v>
      </c>
      <c r="E45" s="58">
        <v>3</v>
      </c>
      <c r="F45" s="56">
        <v>51.2</v>
      </c>
      <c r="G45" s="10">
        <v>26</v>
      </c>
      <c r="H45" s="12">
        <v>13</v>
      </c>
      <c r="I45" s="10">
        <v>40</v>
      </c>
      <c r="J45" s="33"/>
      <c r="K45" s="33"/>
      <c r="L45" s="33"/>
    </row>
    <row r="46" spans="1:12" ht="12.75">
      <c r="A46" s="53"/>
      <c r="B46" s="50"/>
      <c r="C46" s="139"/>
      <c r="D46" s="127"/>
      <c r="E46" s="58"/>
      <c r="F46" s="56"/>
      <c r="G46" s="10">
        <v>28</v>
      </c>
      <c r="H46" s="12">
        <v>13</v>
      </c>
      <c r="I46" s="10">
        <v>33</v>
      </c>
      <c r="J46" s="33"/>
      <c r="K46" s="33"/>
      <c r="L46" s="33"/>
    </row>
    <row r="47" spans="1:12" ht="12.75">
      <c r="A47" s="53"/>
      <c r="B47" s="50"/>
      <c r="C47" s="140"/>
      <c r="D47" s="128"/>
      <c r="E47" s="58"/>
      <c r="F47" s="56"/>
      <c r="G47" s="10">
        <v>18</v>
      </c>
      <c r="H47" s="12">
        <v>15</v>
      </c>
      <c r="I47" s="10">
        <v>64</v>
      </c>
      <c r="J47" s="33"/>
      <c r="K47" s="33"/>
      <c r="L47" s="33"/>
    </row>
    <row r="48" spans="1:12" ht="12.75">
      <c r="A48" s="53"/>
      <c r="B48" s="50"/>
      <c r="C48" s="138" t="s">
        <v>55</v>
      </c>
      <c r="D48" s="126">
        <v>650.2892</v>
      </c>
      <c r="E48" s="58">
        <v>2</v>
      </c>
      <c r="F48" s="56">
        <v>22.5</v>
      </c>
      <c r="G48" s="10">
        <v>369</v>
      </c>
      <c r="H48" s="12">
        <v>302</v>
      </c>
      <c r="I48" s="10">
        <v>286</v>
      </c>
      <c r="J48" s="33"/>
      <c r="K48" s="33"/>
      <c r="L48" s="33"/>
    </row>
    <row r="49" spans="1:12" ht="12.75">
      <c r="A49" s="53"/>
      <c r="B49" s="50"/>
      <c r="C49" s="139"/>
      <c r="D49" s="127"/>
      <c r="E49" s="58"/>
      <c r="F49" s="56"/>
      <c r="G49" s="10">
        <v>429</v>
      </c>
      <c r="H49" s="12">
        <v>273</v>
      </c>
      <c r="I49" s="10">
        <v>271</v>
      </c>
      <c r="J49" s="33"/>
      <c r="K49" s="33"/>
      <c r="L49" s="33"/>
    </row>
    <row r="50" spans="1:12" ht="12.75">
      <c r="A50" s="53"/>
      <c r="B50" s="50"/>
      <c r="C50" s="140"/>
      <c r="D50" s="128"/>
      <c r="E50" s="58"/>
      <c r="F50" s="56"/>
      <c r="G50" s="10">
        <v>518</v>
      </c>
      <c r="H50" s="12">
        <v>591</v>
      </c>
      <c r="I50" s="10">
        <v>258</v>
      </c>
      <c r="J50" s="33"/>
      <c r="K50" s="33"/>
      <c r="L50" s="33"/>
    </row>
    <row r="51" spans="1:12" ht="12.75">
      <c r="A51" s="53"/>
      <c r="B51" s="50"/>
      <c r="C51" s="138" t="s">
        <v>46</v>
      </c>
      <c r="D51" s="129">
        <v>671.2977</v>
      </c>
      <c r="E51" s="57">
        <v>2</v>
      </c>
      <c r="F51" s="55">
        <v>28.5</v>
      </c>
      <c r="G51" s="10">
        <v>2540</v>
      </c>
      <c r="H51" s="12">
        <v>2000</v>
      </c>
      <c r="I51" s="10">
        <v>1840</v>
      </c>
      <c r="J51" s="33"/>
      <c r="K51" s="33"/>
      <c r="L51" s="33"/>
    </row>
    <row r="52" spans="1:12" ht="12.75">
      <c r="A52" s="53"/>
      <c r="B52" s="50"/>
      <c r="C52" s="139"/>
      <c r="D52" s="130"/>
      <c r="E52" s="57"/>
      <c r="F52" s="55"/>
      <c r="G52" s="10">
        <v>2560</v>
      </c>
      <c r="H52" s="12">
        <v>2450</v>
      </c>
      <c r="I52" s="10">
        <v>1800</v>
      </c>
      <c r="J52" s="33"/>
      <c r="K52" s="33"/>
      <c r="L52" s="33"/>
    </row>
    <row r="53" spans="1:12" ht="12.75">
      <c r="A53" s="53"/>
      <c r="B53" s="50"/>
      <c r="C53" s="140"/>
      <c r="D53" s="131"/>
      <c r="E53" s="57"/>
      <c r="F53" s="55"/>
      <c r="G53" s="10">
        <v>2790</v>
      </c>
      <c r="H53" s="12">
        <v>3010</v>
      </c>
      <c r="I53" s="10">
        <v>2620</v>
      </c>
      <c r="J53" s="33"/>
      <c r="K53" s="33"/>
      <c r="L53" s="33"/>
    </row>
    <row r="54" spans="1:12" ht="12.75">
      <c r="A54" s="53"/>
      <c r="B54" s="50"/>
      <c r="C54" s="138" t="s">
        <v>47</v>
      </c>
      <c r="D54" s="126">
        <v>697.8175</v>
      </c>
      <c r="E54" s="58">
        <v>2</v>
      </c>
      <c r="F54" s="56">
        <v>53.6</v>
      </c>
      <c r="G54" s="10">
        <v>587</v>
      </c>
      <c r="H54" s="12">
        <v>89</v>
      </c>
      <c r="I54" s="10">
        <v>1690</v>
      </c>
      <c r="J54" s="33"/>
      <c r="K54" s="33"/>
      <c r="L54" s="33"/>
    </row>
    <row r="55" spans="1:12" ht="12.75">
      <c r="A55" s="53"/>
      <c r="B55" s="50"/>
      <c r="C55" s="139"/>
      <c r="D55" s="127"/>
      <c r="E55" s="58"/>
      <c r="F55" s="56"/>
      <c r="G55" s="10">
        <v>922</v>
      </c>
      <c r="H55" s="12">
        <v>83</v>
      </c>
      <c r="I55" s="10">
        <v>2710</v>
      </c>
      <c r="J55" s="33"/>
      <c r="K55" s="33"/>
      <c r="L55" s="33"/>
    </row>
    <row r="56" spans="1:12" ht="12.75">
      <c r="A56" s="53"/>
      <c r="B56" s="50"/>
      <c r="C56" s="140"/>
      <c r="D56" s="128"/>
      <c r="E56" s="58"/>
      <c r="F56" s="56"/>
      <c r="G56" s="10">
        <v>542</v>
      </c>
      <c r="H56" s="12">
        <v>134</v>
      </c>
      <c r="I56" s="10">
        <v>2940</v>
      </c>
      <c r="J56" s="33"/>
      <c r="K56" s="33"/>
      <c r="L56" s="33"/>
    </row>
    <row r="57" spans="1:12" ht="12.75">
      <c r="A57" s="53"/>
      <c r="B57" s="50"/>
      <c r="C57" s="138" t="s">
        <v>48</v>
      </c>
      <c r="D57" s="129">
        <v>731.8236</v>
      </c>
      <c r="E57" s="57">
        <v>2</v>
      </c>
      <c r="F57" s="55">
        <v>39.9</v>
      </c>
      <c r="G57" s="10">
        <v>837</v>
      </c>
      <c r="H57" s="12">
        <v>449</v>
      </c>
      <c r="I57" s="10">
        <v>840</v>
      </c>
      <c r="J57" s="33"/>
      <c r="K57" s="33"/>
      <c r="L57" s="33"/>
    </row>
    <row r="58" spans="1:12" ht="12.75">
      <c r="A58" s="53"/>
      <c r="B58" s="50"/>
      <c r="C58" s="139"/>
      <c r="D58" s="130"/>
      <c r="E58" s="57"/>
      <c r="F58" s="55"/>
      <c r="G58" s="10">
        <v>725</v>
      </c>
      <c r="H58" s="12">
        <v>332</v>
      </c>
      <c r="I58" s="10">
        <v>873</v>
      </c>
      <c r="J58" s="33"/>
      <c r="K58" s="33"/>
      <c r="L58" s="33"/>
    </row>
    <row r="59" spans="1:12" ht="12.75">
      <c r="A59" s="53"/>
      <c r="B59" s="50"/>
      <c r="C59" s="140"/>
      <c r="D59" s="131"/>
      <c r="E59" s="57"/>
      <c r="F59" s="55"/>
      <c r="G59" s="10">
        <v>887</v>
      </c>
      <c r="H59" s="12">
        <v>498</v>
      </c>
      <c r="I59" s="10">
        <v>917</v>
      </c>
      <c r="J59" s="33"/>
      <c r="K59" s="33"/>
      <c r="L59" s="33"/>
    </row>
    <row r="60" spans="1:12" ht="12.75">
      <c r="A60" s="53"/>
      <c r="B60" s="50"/>
      <c r="C60" s="138" t="s">
        <v>49</v>
      </c>
      <c r="D60" s="126">
        <v>755.687</v>
      </c>
      <c r="E60" s="58">
        <v>3</v>
      </c>
      <c r="F60" s="56">
        <v>30.3</v>
      </c>
      <c r="G60" s="10">
        <v>608</v>
      </c>
      <c r="H60" s="12">
        <v>69</v>
      </c>
      <c r="I60" s="10">
        <v>650</v>
      </c>
      <c r="J60" s="33"/>
      <c r="K60" s="33"/>
      <c r="L60" s="33"/>
    </row>
    <row r="61" spans="1:12" ht="12.75">
      <c r="A61" s="53"/>
      <c r="B61" s="50"/>
      <c r="C61" s="139"/>
      <c r="D61" s="127"/>
      <c r="E61" s="58"/>
      <c r="F61" s="56"/>
      <c r="G61" s="10">
        <v>172</v>
      </c>
      <c r="H61" s="12">
        <v>28</v>
      </c>
      <c r="I61" s="10">
        <v>243</v>
      </c>
      <c r="J61" s="33"/>
      <c r="K61" s="33"/>
      <c r="L61" s="33"/>
    </row>
    <row r="62" spans="1:12" ht="12.75">
      <c r="A62" s="53"/>
      <c r="B62" s="50"/>
      <c r="C62" s="140"/>
      <c r="D62" s="128"/>
      <c r="E62" s="58"/>
      <c r="F62" s="56"/>
      <c r="G62" s="10">
        <v>169</v>
      </c>
      <c r="H62" s="12">
        <v>33</v>
      </c>
      <c r="I62" s="10">
        <v>358</v>
      </c>
      <c r="J62" s="33"/>
      <c r="K62" s="33"/>
      <c r="L62" s="33"/>
    </row>
    <row r="63" spans="1:12" ht="12.75">
      <c r="A63" s="53"/>
      <c r="B63" s="50"/>
      <c r="C63" s="138" t="s">
        <v>49</v>
      </c>
      <c r="D63" s="126">
        <v>567.0132</v>
      </c>
      <c r="E63" s="58">
        <v>4</v>
      </c>
      <c r="F63" s="56">
        <v>30.5</v>
      </c>
      <c r="G63" s="10">
        <v>183</v>
      </c>
      <c r="H63" s="12">
        <v>35</v>
      </c>
      <c r="I63" s="10">
        <v>472</v>
      </c>
      <c r="J63" s="33"/>
      <c r="K63" s="33"/>
      <c r="L63" s="33"/>
    </row>
    <row r="64" spans="1:12" ht="12.75">
      <c r="A64" s="53"/>
      <c r="B64" s="50"/>
      <c r="C64" s="139"/>
      <c r="D64" s="127"/>
      <c r="E64" s="58"/>
      <c r="F64" s="56"/>
      <c r="G64" s="10">
        <v>564</v>
      </c>
      <c r="H64" s="12">
        <v>62</v>
      </c>
      <c r="I64" s="10">
        <v>1210</v>
      </c>
      <c r="J64" s="33"/>
      <c r="K64" s="33"/>
      <c r="L64" s="33"/>
    </row>
    <row r="65" spans="1:12" ht="12.75">
      <c r="A65" s="53"/>
      <c r="B65" s="50"/>
      <c r="C65" s="140"/>
      <c r="D65" s="128"/>
      <c r="E65" s="58"/>
      <c r="F65" s="56"/>
      <c r="G65" s="10">
        <v>650</v>
      </c>
      <c r="H65" s="12">
        <v>57</v>
      </c>
      <c r="I65" s="10">
        <v>1420</v>
      </c>
      <c r="J65" s="33"/>
      <c r="K65" s="33"/>
      <c r="L65" s="33"/>
    </row>
    <row r="66" spans="1:12" ht="12.75">
      <c r="A66" s="53"/>
      <c r="B66" s="50"/>
      <c r="C66" s="134" t="s">
        <v>18</v>
      </c>
      <c r="D66" s="126">
        <v>729.31</v>
      </c>
      <c r="E66" s="62">
        <v>2</v>
      </c>
      <c r="F66" s="60">
        <v>25</v>
      </c>
      <c r="G66" s="10">
        <v>1780</v>
      </c>
      <c r="H66" s="12">
        <v>1180</v>
      </c>
      <c r="I66" s="10">
        <v>1250</v>
      </c>
      <c r="J66" s="33"/>
      <c r="K66" s="33"/>
      <c r="L66" s="33"/>
    </row>
    <row r="67" spans="1:12" ht="12.75">
      <c r="A67" s="53"/>
      <c r="B67" s="50"/>
      <c r="C67" s="135"/>
      <c r="D67" s="127"/>
      <c r="E67" s="62"/>
      <c r="F67" s="60"/>
      <c r="G67" s="10">
        <v>2900</v>
      </c>
      <c r="H67" s="12">
        <v>1450</v>
      </c>
      <c r="I67" s="10">
        <v>2010</v>
      </c>
      <c r="J67" s="33"/>
      <c r="K67" s="33"/>
      <c r="L67" s="33"/>
    </row>
    <row r="68" spans="1:12" ht="13.5" thickBot="1">
      <c r="A68" s="54"/>
      <c r="B68" s="51"/>
      <c r="C68" s="137"/>
      <c r="D68" s="133"/>
      <c r="E68" s="114"/>
      <c r="F68" s="71"/>
      <c r="G68" s="40">
        <v>1610</v>
      </c>
      <c r="H68" s="40">
        <v>2500</v>
      </c>
      <c r="I68" s="17">
        <v>1980</v>
      </c>
      <c r="J68" s="33"/>
      <c r="K68" s="33"/>
      <c r="L68" s="33"/>
    </row>
    <row r="69" spans="1:12" ht="12.75">
      <c r="A69" s="42" t="s">
        <v>3</v>
      </c>
      <c r="B69" s="49" t="str">
        <f>HYPERLINK("http://us.expasy.org/uniprot/PYGM_RABIT","PYGM_RABIT")</f>
        <v>PYGM_RABIT</v>
      </c>
      <c r="C69" s="66" t="s">
        <v>13</v>
      </c>
      <c r="D69" s="64">
        <v>559.25</v>
      </c>
      <c r="E69" s="62">
        <v>2</v>
      </c>
      <c r="F69" s="70">
        <v>23.5</v>
      </c>
      <c r="G69" s="29">
        <v>2470</v>
      </c>
      <c r="H69" s="29">
        <v>1600</v>
      </c>
      <c r="I69" s="30">
        <v>1740</v>
      </c>
      <c r="J69" s="33"/>
      <c r="K69" s="33"/>
      <c r="L69" s="33"/>
    </row>
    <row r="70" spans="1:12" ht="12.75">
      <c r="A70" s="43"/>
      <c r="B70" s="50"/>
      <c r="C70" s="66"/>
      <c r="D70" s="64"/>
      <c r="E70" s="62"/>
      <c r="F70" s="70"/>
      <c r="G70" s="10">
        <v>2730</v>
      </c>
      <c r="H70" s="10">
        <v>2030</v>
      </c>
      <c r="I70" s="11">
        <v>1860</v>
      </c>
      <c r="J70" s="33"/>
      <c r="K70" s="33"/>
      <c r="L70" s="33"/>
    </row>
    <row r="71" spans="1:12" ht="12.75">
      <c r="A71" s="43"/>
      <c r="B71" s="50"/>
      <c r="C71" s="66"/>
      <c r="D71" s="64"/>
      <c r="E71" s="62"/>
      <c r="F71" s="70"/>
      <c r="G71" s="35">
        <v>2250</v>
      </c>
      <c r="H71" s="29">
        <v>1630</v>
      </c>
      <c r="I71" s="30">
        <v>1790</v>
      </c>
      <c r="J71" s="33"/>
      <c r="K71" s="33"/>
      <c r="L71" s="33"/>
    </row>
    <row r="72" spans="1:12" ht="12.75">
      <c r="A72" s="43"/>
      <c r="B72" s="50"/>
      <c r="C72" s="66" t="s">
        <v>14</v>
      </c>
      <c r="D72" s="72">
        <v>573.25</v>
      </c>
      <c r="E72" s="73">
        <v>2</v>
      </c>
      <c r="F72" s="84">
        <v>38.2</v>
      </c>
      <c r="G72" s="36">
        <v>3250</v>
      </c>
      <c r="H72" s="29">
        <v>2580</v>
      </c>
      <c r="I72" s="30">
        <v>2760</v>
      </c>
      <c r="J72" s="33"/>
      <c r="K72" s="33"/>
      <c r="L72" s="33"/>
    </row>
    <row r="73" spans="1:12" ht="12.75">
      <c r="A73" s="43"/>
      <c r="B73" s="50"/>
      <c r="C73" s="66"/>
      <c r="D73" s="72"/>
      <c r="E73" s="73"/>
      <c r="F73" s="84"/>
      <c r="G73" s="35">
        <v>3140</v>
      </c>
      <c r="H73" s="29">
        <v>2820</v>
      </c>
      <c r="I73" s="30">
        <v>3220</v>
      </c>
      <c r="J73" s="33"/>
      <c r="K73" s="33"/>
      <c r="L73" s="33"/>
    </row>
    <row r="74" spans="1:12" ht="12.75">
      <c r="A74" s="43"/>
      <c r="B74" s="50"/>
      <c r="C74" s="66"/>
      <c r="D74" s="72"/>
      <c r="E74" s="73"/>
      <c r="F74" s="84"/>
      <c r="G74" s="35">
        <v>4070</v>
      </c>
      <c r="H74" s="10">
        <v>3290</v>
      </c>
      <c r="I74" s="11">
        <v>3560</v>
      </c>
      <c r="J74" s="33"/>
      <c r="K74" s="33"/>
      <c r="L74" s="33"/>
    </row>
    <row r="75" spans="1:12" ht="12.75">
      <c r="A75" s="43"/>
      <c r="B75" s="50"/>
      <c r="C75" s="66" t="s">
        <v>29</v>
      </c>
      <c r="D75" s="64">
        <v>775.8422</v>
      </c>
      <c r="E75" s="62">
        <v>2</v>
      </c>
      <c r="F75" s="70">
        <v>42.7</v>
      </c>
      <c r="G75" s="35">
        <v>583</v>
      </c>
      <c r="H75" s="10">
        <v>66</v>
      </c>
      <c r="I75" s="11">
        <v>471</v>
      </c>
      <c r="J75" s="33"/>
      <c r="K75" s="33"/>
      <c r="L75" s="33"/>
    </row>
    <row r="76" spans="1:12" ht="12.75">
      <c r="A76" s="43"/>
      <c r="B76" s="50"/>
      <c r="C76" s="66"/>
      <c r="D76" s="64"/>
      <c r="E76" s="62"/>
      <c r="F76" s="70"/>
      <c r="G76" s="35">
        <v>775</v>
      </c>
      <c r="H76" s="10">
        <v>70</v>
      </c>
      <c r="I76" s="11">
        <v>839</v>
      </c>
      <c r="J76" s="33"/>
      <c r="K76" s="33"/>
      <c r="L76" s="33"/>
    </row>
    <row r="77" spans="1:12" ht="12.75">
      <c r="A77" s="43"/>
      <c r="B77" s="50"/>
      <c r="C77" s="66"/>
      <c r="D77" s="64"/>
      <c r="E77" s="62"/>
      <c r="F77" s="70"/>
      <c r="G77" s="36">
        <v>856</v>
      </c>
      <c r="H77" s="10">
        <v>132</v>
      </c>
      <c r="I77" s="11">
        <v>1310</v>
      </c>
      <c r="J77" s="33"/>
      <c r="K77" s="33"/>
      <c r="L77" s="33"/>
    </row>
    <row r="78" spans="1:12" ht="12.75">
      <c r="A78" s="43"/>
      <c r="B78" s="50"/>
      <c r="C78" s="66" t="s">
        <v>15</v>
      </c>
      <c r="D78" s="64">
        <v>639.73</v>
      </c>
      <c r="E78" s="62">
        <v>2</v>
      </c>
      <c r="F78" s="70">
        <v>20.4</v>
      </c>
      <c r="G78" s="36">
        <v>1090</v>
      </c>
      <c r="H78" s="10">
        <v>852</v>
      </c>
      <c r="I78" s="11">
        <v>708</v>
      </c>
      <c r="J78" s="33"/>
      <c r="K78" s="33"/>
      <c r="L78" s="33"/>
    </row>
    <row r="79" spans="1:12" ht="12.75">
      <c r="A79" s="43"/>
      <c r="B79" s="50"/>
      <c r="C79" s="66"/>
      <c r="D79" s="64"/>
      <c r="E79" s="62"/>
      <c r="F79" s="70"/>
      <c r="G79" s="36">
        <v>1000</v>
      </c>
      <c r="H79" s="10">
        <v>1080</v>
      </c>
      <c r="I79" s="11">
        <v>1010</v>
      </c>
      <c r="J79" s="33"/>
      <c r="K79" s="33"/>
      <c r="L79" s="33"/>
    </row>
    <row r="80" spans="1:12" ht="12.75">
      <c r="A80" s="43"/>
      <c r="B80" s="50"/>
      <c r="C80" s="66"/>
      <c r="D80" s="64"/>
      <c r="E80" s="62"/>
      <c r="F80" s="70"/>
      <c r="G80" s="10">
        <v>1440</v>
      </c>
      <c r="H80" s="10">
        <v>1360</v>
      </c>
      <c r="I80" s="11">
        <v>1410</v>
      </c>
      <c r="J80" s="33"/>
      <c r="K80" s="33"/>
      <c r="L80" s="33"/>
    </row>
    <row r="81" spans="1:12" ht="12.75">
      <c r="A81" s="43"/>
      <c r="B81" s="50"/>
      <c r="C81" s="80" t="s">
        <v>56</v>
      </c>
      <c r="D81" s="64">
        <v>720.8277</v>
      </c>
      <c r="E81" s="58">
        <v>2</v>
      </c>
      <c r="F81" s="56">
        <v>41.2</v>
      </c>
      <c r="G81" s="10">
        <v>1720</v>
      </c>
      <c r="H81" s="10">
        <v>224</v>
      </c>
      <c r="I81" s="11">
        <v>1880</v>
      </c>
      <c r="J81" s="33"/>
      <c r="K81" s="33"/>
      <c r="L81" s="33"/>
    </row>
    <row r="82" spans="1:12" ht="12.75">
      <c r="A82" s="43"/>
      <c r="B82" s="50"/>
      <c r="C82" s="80"/>
      <c r="D82" s="64"/>
      <c r="E82" s="58"/>
      <c r="F82" s="56"/>
      <c r="G82" s="10">
        <v>2030</v>
      </c>
      <c r="H82" s="10">
        <v>284</v>
      </c>
      <c r="I82" s="11">
        <v>2010</v>
      </c>
      <c r="J82" s="33"/>
      <c r="K82" s="33"/>
      <c r="L82" s="33"/>
    </row>
    <row r="83" spans="1:12" ht="12.75">
      <c r="A83" s="43"/>
      <c r="B83" s="50"/>
      <c r="C83" s="97"/>
      <c r="D83" s="69"/>
      <c r="E83" s="58"/>
      <c r="F83" s="56"/>
      <c r="G83" s="12">
        <v>1920</v>
      </c>
      <c r="H83" s="12">
        <v>498</v>
      </c>
      <c r="I83" s="11">
        <v>2260</v>
      </c>
      <c r="J83" s="33"/>
      <c r="K83" s="33"/>
      <c r="L83" s="33"/>
    </row>
    <row r="84" spans="1:12" ht="12.75">
      <c r="A84" s="43"/>
      <c r="B84" s="50"/>
      <c r="C84" s="138" t="s">
        <v>57</v>
      </c>
      <c r="D84" s="126">
        <v>790.8677</v>
      </c>
      <c r="E84" s="58">
        <v>2</v>
      </c>
      <c r="F84" s="56">
        <v>47.1</v>
      </c>
      <c r="G84" s="12">
        <v>927</v>
      </c>
      <c r="H84" s="12">
        <v>51</v>
      </c>
      <c r="I84" s="11">
        <v>2160</v>
      </c>
      <c r="J84" s="33"/>
      <c r="K84" s="33"/>
      <c r="L84" s="33"/>
    </row>
    <row r="85" spans="1:12" ht="12.75">
      <c r="A85" s="43"/>
      <c r="B85" s="50"/>
      <c r="C85" s="139"/>
      <c r="D85" s="127"/>
      <c r="E85" s="58"/>
      <c r="F85" s="56"/>
      <c r="G85" s="12">
        <v>1260</v>
      </c>
      <c r="H85" s="12">
        <v>40</v>
      </c>
      <c r="I85" s="11">
        <v>1890</v>
      </c>
      <c r="J85" s="33"/>
      <c r="K85" s="33"/>
      <c r="L85" s="33"/>
    </row>
    <row r="86" spans="1:12" ht="12.75">
      <c r="A86" s="43"/>
      <c r="B86" s="50"/>
      <c r="C86" s="140"/>
      <c r="D86" s="128"/>
      <c r="E86" s="58"/>
      <c r="F86" s="56"/>
      <c r="G86" s="12">
        <v>991</v>
      </c>
      <c r="H86" s="12">
        <v>118</v>
      </c>
      <c r="I86" s="11">
        <v>2490</v>
      </c>
      <c r="J86" s="33"/>
      <c r="K86" s="33"/>
      <c r="L86" s="33"/>
    </row>
    <row r="87" spans="1:12" ht="12.75">
      <c r="A87" s="43"/>
      <c r="B87" s="50"/>
      <c r="C87" s="138" t="s">
        <v>58</v>
      </c>
      <c r="D87" s="129">
        <v>933.3875</v>
      </c>
      <c r="E87" s="57">
        <v>2</v>
      </c>
      <c r="F87" s="55">
        <v>33.8</v>
      </c>
      <c r="G87" s="12">
        <v>293</v>
      </c>
      <c r="H87" s="12">
        <v>161</v>
      </c>
      <c r="I87" s="11">
        <v>186</v>
      </c>
      <c r="J87" s="33"/>
      <c r="K87" s="33"/>
      <c r="L87" s="33"/>
    </row>
    <row r="88" spans="1:12" ht="12.75">
      <c r="A88" s="43"/>
      <c r="B88" s="50"/>
      <c r="C88" s="139"/>
      <c r="D88" s="130"/>
      <c r="E88" s="57"/>
      <c r="F88" s="55"/>
      <c r="G88" s="12">
        <v>283</v>
      </c>
      <c r="H88" s="12">
        <v>151</v>
      </c>
      <c r="I88" s="11">
        <v>270</v>
      </c>
      <c r="J88" s="33"/>
      <c r="K88" s="33"/>
      <c r="L88" s="33"/>
    </row>
    <row r="89" spans="1:12" ht="12.75">
      <c r="A89" s="43"/>
      <c r="B89" s="50"/>
      <c r="C89" s="140"/>
      <c r="D89" s="131"/>
      <c r="E89" s="57"/>
      <c r="F89" s="55"/>
      <c r="G89" s="12">
        <v>231</v>
      </c>
      <c r="H89" s="12">
        <v>229</v>
      </c>
      <c r="I89" s="11">
        <v>369</v>
      </c>
      <c r="J89" s="33"/>
      <c r="K89" s="33"/>
      <c r="L89" s="33"/>
    </row>
    <row r="90" spans="1:12" ht="12.75">
      <c r="A90" s="43"/>
      <c r="B90" s="50"/>
      <c r="C90" s="138" t="s">
        <v>59</v>
      </c>
      <c r="D90" s="126">
        <v>711.9988</v>
      </c>
      <c r="E90" s="58">
        <v>3</v>
      </c>
      <c r="F90" s="56">
        <v>39.3</v>
      </c>
      <c r="G90" s="12">
        <v>258</v>
      </c>
      <c r="H90" s="12">
        <v>32</v>
      </c>
      <c r="I90" s="11">
        <v>555</v>
      </c>
      <c r="J90" s="33"/>
      <c r="K90" s="33"/>
      <c r="L90" s="33"/>
    </row>
    <row r="91" spans="1:12" ht="12.75">
      <c r="A91" s="43"/>
      <c r="B91" s="50"/>
      <c r="C91" s="139"/>
      <c r="D91" s="127"/>
      <c r="E91" s="58"/>
      <c r="F91" s="56"/>
      <c r="G91" s="12">
        <v>197</v>
      </c>
      <c r="H91" s="12">
        <v>30</v>
      </c>
      <c r="I91" s="11">
        <v>1260</v>
      </c>
      <c r="J91" s="33"/>
      <c r="K91" s="33"/>
      <c r="L91" s="33"/>
    </row>
    <row r="92" spans="1:12" ht="12.75">
      <c r="A92" s="43"/>
      <c r="B92" s="50"/>
      <c r="C92" s="140"/>
      <c r="D92" s="128"/>
      <c r="E92" s="58"/>
      <c r="F92" s="56"/>
      <c r="G92" s="12">
        <v>301</v>
      </c>
      <c r="H92" s="12">
        <v>40</v>
      </c>
      <c r="I92" s="11">
        <v>666</v>
      </c>
      <c r="J92" s="33"/>
      <c r="K92" s="33"/>
      <c r="L92" s="33"/>
    </row>
    <row r="93" spans="1:12" ht="12.75">
      <c r="A93" s="43"/>
      <c r="B93" s="50"/>
      <c r="C93" s="138" t="s">
        <v>60</v>
      </c>
      <c r="D93" s="126">
        <v>615.3032</v>
      </c>
      <c r="E93" s="58">
        <v>2</v>
      </c>
      <c r="F93" s="56">
        <v>31</v>
      </c>
      <c r="G93" s="12">
        <v>571</v>
      </c>
      <c r="H93" s="12">
        <v>421</v>
      </c>
      <c r="I93" s="11">
        <v>447</v>
      </c>
      <c r="J93" s="33"/>
      <c r="K93" s="33"/>
      <c r="L93" s="33"/>
    </row>
    <row r="94" spans="1:12" ht="12.75">
      <c r="A94" s="43"/>
      <c r="B94" s="50"/>
      <c r="C94" s="139"/>
      <c r="D94" s="127"/>
      <c r="E94" s="58"/>
      <c r="F94" s="56"/>
      <c r="G94" s="12">
        <v>780</v>
      </c>
      <c r="H94" s="12">
        <v>536</v>
      </c>
      <c r="I94" s="11">
        <v>642</v>
      </c>
      <c r="J94" s="33"/>
      <c r="K94" s="33"/>
      <c r="L94" s="33"/>
    </row>
    <row r="95" spans="1:12" ht="12.75">
      <c r="A95" s="43"/>
      <c r="B95" s="50"/>
      <c r="C95" s="140"/>
      <c r="D95" s="128"/>
      <c r="E95" s="58"/>
      <c r="F95" s="56"/>
      <c r="G95" s="12">
        <v>704</v>
      </c>
      <c r="H95" s="12">
        <v>671</v>
      </c>
      <c r="I95" s="11">
        <v>667</v>
      </c>
      <c r="J95" s="33"/>
      <c r="K95" s="33"/>
      <c r="L95" s="33"/>
    </row>
    <row r="96" spans="1:12" ht="12.75">
      <c r="A96" s="43"/>
      <c r="B96" s="50"/>
      <c r="C96" s="138" t="s">
        <v>61</v>
      </c>
      <c r="D96" s="129">
        <v>784.3193</v>
      </c>
      <c r="E96" s="57">
        <v>2</v>
      </c>
      <c r="F96" s="55">
        <v>53.9</v>
      </c>
      <c r="G96" s="12">
        <v>1160</v>
      </c>
      <c r="H96" s="12">
        <v>183</v>
      </c>
      <c r="I96" s="11">
        <v>2130</v>
      </c>
      <c r="J96" s="33"/>
      <c r="K96" s="33"/>
      <c r="L96" s="33"/>
    </row>
    <row r="97" spans="1:12" ht="12.75">
      <c r="A97" s="43"/>
      <c r="B97" s="50"/>
      <c r="C97" s="139"/>
      <c r="D97" s="130"/>
      <c r="E97" s="57"/>
      <c r="F97" s="55"/>
      <c r="G97" s="12">
        <v>1780</v>
      </c>
      <c r="H97" s="12">
        <v>179</v>
      </c>
      <c r="I97" s="11">
        <v>3110</v>
      </c>
      <c r="J97" s="33"/>
      <c r="K97" s="33"/>
      <c r="L97" s="33"/>
    </row>
    <row r="98" spans="1:12" ht="12.75">
      <c r="A98" s="43"/>
      <c r="B98" s="50"/>
      <c r="C98" s="140"/>
      <c r="D98" s="131"/>
      <c r="E98" s="57"/>
      <c r="F98" s="55"/>
      <c r="G98" s="12">
        <v>1600</v>
      </c>
      <c r="H98" s="12">
        <v>308</v>
      </c>
      <c r="I98" s="11">
        <v>3500</v>
      </c>
      <c r="J98" s="33"/>
      <c r="K98" s="33"/>
      <c r="L98" s="33"/>
    </row>
    <row r="99" spans="1:12" ht="12.75">
      <c r="A99" s="43"/>
      <c r="B99" s="50"/>
      <c r="C99" s="138" t="s">
        <v>62</v>
      </c>
      <c r="D99" s="129">
        <v>527.2591</v>
      </c>
      <c r="E99" s="57">
        <v>2</v>
      </c>
      <c r="F99" s="55">
        <v>35.2</v>
      </c>
      <c r="G99" s="12">
        <v>4570</v>
      </c>
      <c r="H99" s="12">
        <v>2470</v>
      </c>
      <c r="I99" s="11">
        <v>3280</v>
      </c>
      <c r="J99" s="33"/>
      <c r="K99" s="33"/>
      <c r="L99" s="33"/>
    </row>
    <row r="100" spans="1:12" ht="12.75">
      <c r="A100" s="43"/>
      <c r="B100" s="50"/>
      <c r="C100" s="139"/>
      <c r="D100" s="130"/>
      <c r="E100" s="57"/>
      <c r="F100" s="55"/>
      <c r="G100" s="12">
        <v>4000</v>
      </c>
      <c r="H100" s="12">
        <v>3180</v>
      </c>
      <c r="I100" s="11">
        <v>3740</v>
      </c>
      <c r="J100" s="33"/>
      <c r="K100" s="33"/>
      <c r="L100" s="33"/>
    </row>
    <row r="101" spans="1:12" ht="12.75">
      <c r="A101" s="43"/>
      <c r="B101" s="50"/>
      <c r="C101" s="140"/>
      <c r="D101" s="131"/>
      <c r="E101" s="57"/>
      <c r="F101" s="55"/>
      <c r="G101" s="12">
        <v>3750</v>
      </c>
      <c r="H101" s="12">
        <v>3510</v>
      </c>
      <c r="I101" s="11">
        <v>3840</v>
      </c>
      <c r="J101" s="33"/>
      <c r="K101" s="33"/>
      <c r="L101" s="33"/>
    </row>
    <row r="102" spans="1:12" ht="12.75">
      <c r="A102" s="43"/>
      <c r="B102" s="50"/>
      <c r="C102" s="138" t="s">
        <v>63</v>
      </c>
      <c r="D102" s="126">
        <v>422.227</v>
      </c>
      <c r="E102" s="58">
        <v>2</v>
      </c>
      <c r="F102" s="56">
        <v>25.3</v>
      </c>
      <c r="G102" s="12">
        <v>1580</v>
      </c>
      <c r="H102" s="12">
        <v>1620</v>
      </c>
      <c r="I102" s="11">
        <v>1380</v>
      </c>
      <c r="J102" s="33"/>
      <c r="K102" s="33"/>
      <c r="L102" s="33"/>
    </row>
    <row r="103" spans="1:12" ht="12.75">
      <c r="A103" s="43"/>
      <c r="B103" s="50"/>
      <c r="C103" s="139"/>
      <c r="D103" s="127"/>
      <c r="E103" s="58"/>
      <c r="F103" s="56"/>
      <c r="G103" s="12">
        <v>2190</v>
      </c>
      <c r="H103" s="12">
        <v>2290</v>
      </c>
      <c r="I103" s="11">
        <v>2280</v>
      </c>
      <c r="J103" s="33"/>
      <c r="K103" s="33"/>
      <c r="L103" s="33"/>
    </row>
    <row r="104" spans="1:12" ht="12.75">
      <c r="A104" s="43"/>
      <c r="B104" s="50"/>
      <c r="C104" s="140"/>
      <c r="D104" s="128"/>
      <c r="E104" s="58"/>
      <c r="F104" s="56"/>
      <c r="G104" s="12">
        <v>1910</v>
      </c>
      <c r="H104" s="12">
        <v>2420</v>
      </c>
      <c r="I104" s="11">
        <v>2340</v>
      </c>
      <c r="J104" s="33"/>
      <c r="K104" s="33"/>
      <c r="L104" s="33"/>
    </row>
    <row r="105" spans="1:12" ht="12.75">
      <c r="A105" s="43"/>
      <c r="B105" s="50"/>
      <c r="C105" s="138" t="s">
        <v>64</v>
      </c>
      <c r="D105" s="126">
        <v>936.8405</v>
      </c>
      <c r="E105" s="58">
        <v>2</v>
      </c>
      <c r="F105" s="56">
        <v>49.3</v>
      </c>
      <c r="G105" s="12" t="s">
        <v>107</v>
      </c>
      <c r="H105" s="12" t="s">
        <v>107</v>
      </c>
      <c r="I105" s="11" t="s">
        <v>107</v>
      </c>
      <c r="J105" s="33"/>
      <c r="K105" s="33"/>
      <c r="L105" s="33"/>
    </row>
    <row r="106" spans="1:12" ht="12.75">
      <c r="A106" s="43"/>
      <c r="B106" s="50"/>
      <c r="C106" s="139"/>
      <c r="D106" s="127"/>
      <c r="E106" s="58"/>
      <c r="F106" s="56"/>
      <c r="G106" s="12">
        <v>45</v>
      </c>
      <c r="H106" s="12">
        <v>13</v>
      </c>
      <c r="I106" s="11">
        <v>20</v>
      </c>
      <c r="J106" s="33"/>
      <c r="K106" s="33"/>
      <c r="L106" s="33"/>
    </row>
    <row r="107" spans="1:12" ht="12.75">
      <c r="A107" s="43"/>
      <c r="B107" s="50"/>
      <c r="C107" s="140"/>
      <c r="D107" s="128"/>
      <c r="E107" s="58"/>
      <c r="F107" s="56"/>
      <c r="G107" s="12">
        <v>39</v>
      </c>
      <c r="H107" s="12">
        <v>43</v>
      </c>
      <c r="I107" s="11">
        <v>17</v>
      </c>
      <c r="J107" s="33"/>
      <c r="K107" s="33"/>
      <c r="L107" s="33"/>
    </row>
    <row r="108" spans="1:12" ht="12.75">
      <c r="A108" s="43"/>
      <c r="B108" s="50"/>
      <c r="C108" s="79" t="s">
        <v>16</v>
      </c>
      <c r="D108" s="75">
        <v>721.8</v>
      </c>
      <c r="E108" s="73">
        <v>2</v>
      </c>
      <c r="F108" s="67">
        <v>37.7</v>
      </c>
      <c r="G108" s="12">
        <v>2900</v>
      </c>
      <c r="H108" s="12">
        <v>1870</v>
      </c>
      <c r="I108" s="11">
        <v>1940</v>
      </c>
      <c r="J108" s="33"/>
      <c r="K108" s="33"/>
      <c r="L108" s="33"/>
    </row>
    <row r="109" spans="1:12" ht="12.75">
      <c r="A109" s="43"/>
      <c r="B109" s="50"/>
      <c r="C109" s="80"/>
      <c r="D109" s="72"/>
      <c r="E109" s="73"/>
      <c r="F109" s="67"/>
      <c r="G109" s="12">
        <v>3080</v>
      </c>
      <c r="H109" s="12">
        <v>2250</v>
      </c>
      <c r="I109" s="11">
        <v>2190</v>
      </c>
      <c r="J109" s="33"/>
      <c r="K109" s="33"/>
      <c r="L109" s="33"/>
    </row>
    <row r="110" spans="1:12" ht="13.5" thickBot="1">
      <c r="A110" s="44"/>
      <c r="B110" s="51"/>
      <c r="C110" s="81"/>
      <c r="D110" s="76"/>
      <c r="E110" s="74"/>
      <c r="F110" s="68"/>
      <c r="G110" s="40">
        <v>3450</v>
      </c>
      <c r="H110" s="40">
        <v>3020</v>
      </c>
      <c r="I110" s="17">
        <v>3390</v>
      </c>
      <c r="J110" s="33"/>
      <c r="K110" s="33"/>
      <c r="L110" s="33"/>
    </row>
    <row r="111" spans="1:12" ht="12.75">
      <c r="A111" s="88" t="s">
        <v>7</v>
      </c>
      <c r="B111" s="49" t="str">
        <f>HYPERLINK("http://us.expasy.org/uniprot/ALBU_BOVIN","ALBU_BOVIN")</f>
        <v>ALBU_BOVIN</v>
      </c>
      <c r="C111" s="65" t="s">
        <v>32</v>
      </c>
      <c r="D111" s="63">
        <v>653.3208</v>
      </c>
      <c r="E111" s="61">
        <v>2</v>
      </c>
      <c r="F111" s="59">
        <v>24.8</v>
      </c>
      <c r="G111" s="29">
        <v>1200</v>
      </c>
      <c r="H111" s="29">
        <v>726</v>
      </c>
      <c r="I111" s="30">
        <v>1060</v>
      </c>
      <c r="J111" s="33"/>
      <c r="K111" s="33"/>
      <c r="L111" s="33"/>
    </row>
    <row r="112" spans="1:12" ht="12.75">
      <c r="A112" s="89"/>
      <c r="B112" s="50"/>
      <c r="C112" s="66"/>
      <c r="D112" s="64"/>
      <c r="E112" s="62"/>
      <c r="F112" s="60"/>
      <c r="G112" s="10">
        <v>4320</v>
      </c>
      <c r="H112" s="10">
        <v>2060</v>
      </c>
      <c r="I112" s="11">
        <v>3910</v>
      </c>
      <c r="J112" s="33"/>
      <c r="K112" s="33"/>
      <c r="L112" s="33"/>
    </row>
    <row r="113" spans="1:12" ht="12.75">
      <c r="A113" s="89"/>
      <c r="B113" s="50"/>
      <c r="C113" s="66"/>
      <c r="D113" s="64"/>
      <c r="E113" s="62"/>
      <c r="F113" s="60"/>
      <c r="G113" s="29">
        <v>3290</v>
      </c>
      <c r="H113" s="29">
        <v>3420</v>
      </c>
      <c r="I113" s="30">
        <v>4540</v>
      </c>
      <c r="J113" s="33"/>
      <c r="K113" s="33"/>
      <c r="L113" s="33"/>
    </row>
    <row r="114" spans="1:12" ht="12.75">
      <c r="A114" s="89"/>
      <c r="B114" s="50"/>
      <c r="C114" s="66" t="s">
        <v>23</v>
      </c>
      <c r="D114" s="64">
        <v>571.82</v>
      </c>
      <c r="E114" s="62">
        <v>2</v>
      </c>
      <c r="F114" s="60">
        <v>29.6</v>
      </c>
      <c r="G114" s="29">
        <v>519</v>
      </c>
      <c r="H114" s="29">
        <v>335</v>
      </c>
      <c r="I114" s="30">
        <v>834</v>
      </c>
      <c r="J114" s="33"/>
      <c r="K114" s="33"/>
      <c r="L114" s="33"/>
    </row>
    <row r="115" spans="1:12" ht="12.75">
      <c r="A115" s="89"/>
      <c r="B115" s="50"/>
      <c r="C115" s="66"/>
      <c r="D115" s="64"/>
      <c r="E115" s="62"/>
      <c r="F115" s="60"/>
      <c r="G115" s="29">
        <v>1030</v>
      </c>
      <c r="H115" s="29">
        <v>481</v>
      </c>
      <c r="I115" s="30">
        <v>1180</v>
      </c>
      <c r="J115" s="33"/>
      <c r="K115" s="33"/>
      <c r="L115" s="33"/>
    </row>
    <row r="116" spans="1:12" ht="12.75">
      <c r="A116" s="89"/>
      <c r="B116" s="50"/>
      <c r="C116" s="77"/>
      <c r="D116" s="69"/>
      <c r="E116" s="62"/>
      <c r="F116" s="60"/>
      <c r="G116" s="10">
        <v>947</v>
      </c>
      <c r="H116" s="10">
        <v>587</v>
      </c>
      <c r="I116" s="11">
        <v>1430</v>
      </c>
      <c r="J116" s="33"/>
      <c r="K116" s="33"/>
      <c r="L116" s="33"/>
    </row>
    <row r="117" spans="1:12" ht="12.75">
      <c r="A117" s="89"/>
      <c r="B117" s="50"/>
      <c r="C117" s="138" t="s">
        <v>65</v>
      </c>
      <c r="D117" s="126">
        <v>717.7598</v>
      </c>
      <c r="E117" s="58">
        <v>2</v>
      </c>
      <c r="F117" s="56">
        <v>19.2</v>
      </c>
      <c r="G117" s="12">
        <v>1410</v>
      </c>
      <c r="H117" s="12">
        <v>1200</v>
      </c>
      <c r="I117" s="11">
        <v>939</v>
      </c>
      <c r="J117" s="33"/>
      <c r="K117" s="33"/>
      <c r="L117" s="33"/>
    </row>
    <row r="118" spans="1:12" ht="12.75">
      <c r="A118" s="89"/>
      <c r="B118" s="50"/>
      <c r="C118" s="139"/>
      <c r="D118" s="127"/>
      <c r="E118" s="58"/>
      <c r="F118" s="56"/>
      <c r="G118" s="12">
        <v>1740</v>
      </c>
      <c r="H118" s="12">
        <v>1280</v>
      </c>
      <c r="I118" s="11">
        <v>1350</v>
      </c>
      <c r="J118" s="33"/>
      <c r="K118" s="33"/>
      <c r="L118" s="33"/>
    </row>
    <row r="119" spans="1:12" ht="12.75">
      <c r="A119" s="89"/>
      <c r="B119" s="50"/>
      <c r="C119" s="140"/>
      <c r="D119" s="128"/>
      <c r="E119" s="58"/>
      <c r="F119" s="56"/>
      <c r="G119" s="12">
        <v>1540</v>
      </c>
      <c r="H119" s="12">
        <v>1950</v>
      </c>
      <c r="I119" s="11">
        <v>1620</v>
      </c>
      <c r="J119" s="33"/>
      <c r="K119" s="33"/>
      <c r="L119" s="33"/>
    </row>
    <row r="120" spans="1:12" ht="12.75">
      <c r="A120" s="89"/>
      <c r="B120" s="50"/>
      <c r="C120" s="138" t="s">
        <v>66</v>
      </c>
      <c r="D120" s="129">
        <v>740.3391</v>
      </c>
      <c r="E120" s="57">
        <v>2</v>
      </c>
      <c r="F120" s="55">
        <v>31.3</v>
      </c>
      <c r="G120" s="12">
        <v>229</v>
      </c>
      <c r="H120" s="12">
        <v>270</v>
      </c>
      <c r="I120" s="11">
        <v>244</v>
      </c>
      <c r="J120" s="33"/>
      <c r="K120" s="33"/>
      <c r="L120" s="33"/>
    </row>
    <row r="121" spans="1:12" ht="12.75">
      <c r="A121" s="89"/>
      <c r="B121" s="50"/>
      <c r="C121" s="139"/>
      <c r="D121" s="130"/>
      <c r="E121" s="57"/>
      <c r="F121" s="55"/>
      <c r="G121" s="12">
        <v>327</v>
      </c>
      <c r="H121" s="12">
        <v>434</v>
      </c>
      <c r="I121" s="11">
        <v>361</v>
      </c>
      <c r="J121" s="33"/>
      <c r="K121" s="33"/>
      <c r="L121" s="33"/>
    </row>
    <row r="122" spans="1:12" ht="12.75">
      <c r="A122" s="89"/>
      <c r="B122" s="50"/>
      <c r="C122" s="140"/>
      <c r="D122" s="131"/>
      <c r="E122" s="57"/>
      <c r="F122" s="55"/>
      <c r="G122" s="12">
        <v>463</v>
      </c>
      <c r="H122" s="12">
        <v>320</v>
      </c>
      <c r="I122" s="11">
        <v>735</v>
      </c>
      <c r="J122" s="33"/>
      <c r="K122" s="33"/>
      <c r="L122" s="33"/>
    </row>
    <row r="123" spans="1:12" ht="12.75">
      <c r="A123" s="89"/>
      <c r="B123" s="50"/>
      <c r="C123" s="138" t="s">
        <v>67</v>
      </c>
      <c r="D123" s="126">
        <v>625.2755</v>
      </c>
      <c r="E123" s="58">
        <v>2</v>
      </c>
      <c r="F123" s="56">
        <v>18.5</v>
      </c>
      <c r="G123" s="12">
        <v>249</v>
      </c>
      <c r="H123" s="12">
        <v>217</v>
      </c>
      <c r="I123" s="11">
        <v>217</v>
      </c>
      <c r="J123" s="33"/>
      <c r="K123" s="33"/>
      <c r="L123" s="33"/>
    </row>
    <row r="124" spans="1:12" ht="12.75">
      <c r="A124" s="89"/>
      <c r="B124" s="50"/>
      <c r="C124" s="139"/>
      <c r="D124" s="127"/>
      <c r="E124" s="58"/>
      <c r="F124" s="56"/>
      <c r="G124" s="12">
        <v>670</v>
      </c>
      <c r="H124" s="12">
        <v>450</v>
      </c>
      <c r="I124" s="11">
        <v>559</v>
      </c>
      <c r="J124" s="33"/>
      <c r="K124" s="33"/>
      <c r="L124" s="33"/>
    </row>
    <row r="125" spans="1:12" ht="12.75">
      <c r="A125" s="89"/>
      <c r="B125" s="50"/>
      <c r="C125" s="140"/>
      <c r="D125" s="128"/>
      <c r="E125" s="58"/>
      <c r="F125" s="56"/>
      <c r="G125" s="12">
        <v>608</v>
      </c>
      <c r="H125" s="12">
        <v>611</v>
      </c>
      <c r="I125" s="11">
        <v>739</v>
      </c>
      <c r="J125" s="33"/>
      <c r="K125" s="33"/>
      <c r="L125" s="33"/>
    </row>
    <row r="126" spans="1:12" ht="12.75">
      <c r="A126" s="89"/>
      <c r="B126" s="50"/>
      <c r="C126" s="79" t="s">
        <v>24</v>
      </c>
      <c r="D126" s="75">
        <v>547.27</v>
      </c>
      <c r="E126" s="73">
        <v>3</v>
      </c>
      <c r="F126" s="55">
        <v>27.2</v>
      </c>
      <c r="G126" s="26">
        <v>2690</v>
      </c>
      <c r="H126" s="26">
        <v>963</v>
      </c>
      <c r="I126" s="24">
        <v>2900</v>
      </c>
      <c r="J126" s="33"/>
      <c r="K126" s="33"/>
      <c r="L126" s="33"/>
    </row>
    <row r="127" spans="1:12" ht="12.75">
      <c r="A127" s="89"/>
      <c r="B127" s="50"/>
      <c r="C127" s="80"/>
      <c r="D127" s="72"/>
      <c r="E127" s="73"/>
      <c r="F127" s="55"/>
      <c r="G127" s="26">
        <v>2690</v>
      </c>
      <c r="H127" s="26">
        <v>1040</v>
      </c>
      <c r="I127" s="24">
        <v>3320</v>
      </c>
      <c r="J127" s="33"/>
      <c r="K127" s="33"/>
      <c r="L127" s="33"/>
    </row>
    <row r="128" spans="1:12" ht="13.5" thickBot="1">
      <c r="A128" s="90"/>
      <c r="B128" s="51"/>
      <c r="C128" s="81"/>
      <c r="D128" s="76"/>
      <c r="E128" s="74"/>
      <c r="F128" s="82"/>
      <c r="G128" s="18">
        <v>2950</v>
      </c>
      <c r="H128" s="18">
        <v>1400</v>
      </c>
      <c r="I128" s="17">
        <v>3160</v>
      </c>
      <c r="J128" s="33"/>
      <c r="K128" s="33"/>
      <c r="L128" s="33"/>
    </row>
    <row r="129" spans="1:12" ht="12.75">
      <c r="A129" s="102" t="s">
        <v>2</v>
      </c>
      <c r="B129" s="49" t="str">
        <f>HYPERLINK("http://us.expasy.org/uniprot/DHE3_BOVIN","DHE3_BOVIN")</f>
        <v>DHE3_BOVIN</v>
      </c>
      <c r="C129" s="65" t="s">
        <v>9</v>
      </c>
      <c r="D129" s="83">
        <v>508.69</v>
      </c>
      <c r="E129" s="87">
        <v>2</v>
      </c>
      <c r="F129" s="125">
        <v>29.8</v>
      </c>
      <c r="G129" s="39">
        <v>3660</v>
      </c>
      <c r="H129" s="39">
        <v>3250</v>
      </c>
      <c r="I129" s="30">
        <v>3060</v>
      </c>
      <c r="J129" s="33"/>
      <c r="K129" s="33"/>
      <c r="L129" s="33"/>
    </row>
    <row r="130" spans="1:12" ht="12.75">
      <c r="A130" s="103"/>
      <c r="B130" s="50"/>
      <c r="C130" s="66"/>
      <c r="D130" s="72"/>
      <c r="E130" s="73"/>
      <c r="F130" s="67"/>
      <c r="G130" s="12">
        <v>3940</v>
      </c>
      <c r="H130" s="12">
        <v>3690</v>
      </c>
      <c r="I130" s="11">
        <v>3380</v>
      </c>
      <c r="J130" s="33"/>
      <c r="K130" s="33"/>
      <c r="L130" s="33"/>
    </row>
    <row r="131" spans="1:12" s="2" customFormat="1" ht="12.75">
      <c r="A131" s="103"/>
      <c r="B131" s="50"/>
      <c r="C131" s="66"/>
      <c r="D131" s="72"/>
      <c r="E131" s="73"/>
      <c r="F131" s="67"/>
      <c r="G131" s="34">
        <v>4420</v>
      </c>
      <c r="H131" s="34">
        <v>4200</v>
      </c>
      <c r="I131" s="34">
        <v>3700</v>
      </c>
      <c r="J131" s="33"/>
      <c r="K131" s="33"/>
      <c r="L131" s="33"/>
    </row>
    <row r="132" spans="1:12" s="2" customFormat="1" ht="12.75">
      <c r="A132" s="103"/>
      <c r="B132" s="50"/>
      <c r="C132" s="66" t="s">
        <v>33</v>
      </c>
      <c r="D132" s="64">
        <v>646.2632</v>
      </c>
      <c r="E132" s="62">
        <v>3</v>
      </c>
      <c r="F132" s="60">
        <v>41.7</v>
      </c>
      <c r="G132" s="34">
        <v>384</v>
      </c>
      <c r="H132" s="34">
        <v>54</v>
      </c>
      <c r="I132" s="34">
        <v>669</v>
      </c>
      <c r="J132" s="33"/>
      <c r="K132" s="33"/>
      <c r="L132" s="33"/>
    </row>
    <row r="133" spans="1:12" s="2" customFormat="1" ht="12.75">
      <c r="A133" s="103"/>
      <c r="B133" s="50"/>
      <c r="C133" s="66"/>
      <c r="D133" s="64"/>
      <c r="E133" s="62"/>
      <c r="F133" s="60"/>
      <c r="G133" s="34">
        <v>571</v>
      </c>
      <c r="H133" s="34">
        <v>55</v>
      </c>
      <c r="I133" s="34">
        <v>1340</v>
      </c>
      <c r="J133" s="33"/>
      <c r="K133" s="33"/>
      <c r="L133" s="33"/>
    </row>
    <row r="134" spans="1:12" s="2" customFormat="1" ht="12.75">
      <c r="A134" s="103"/>
      <c r="B134" s="50"/>
      <c r="C134" s="66"/>
      <c r="D134" s="64"/>
      <c r="E134" s="62"/>
      <c r="F134" s="60"/>
      <c r="G134" s="10">
        <v>374</v>
      </c>
      <c r="H134" s="9">
        <v>79</v>
      </c>
      <c r="I134" s="9">
        <v>1660</v>
      </c>
      <c r="J134" s="33"/>
      <c r="K134" s="33"/>
      <c r="L134" s="33"/>
    </row>
    <row r="135" spans="1:12" s="2" customFormat="1" ht="12.75">
      <c r="A135" s="103"/>
      <c r="B135" s="50"/>
      <c r="C135" s="66" t="s">
        <v>34</v>
      </c>
      <c r="D135" s="72">
        <v>579.57</v>
      </c>
      <c r="E135" s="73">
        <v>3</v>
      </c>
      <c r="F135" s="67">
        <v>32.3</v>
      </c>
      <c r="G135" s="10">
        <v>1040</v>
      </c>
      <c r="H135" s="9">
        <v>187</v>
      </c>
      <c r="I135" s="9">
        <v>1080</v>
      </c>
      <c r="J135" s="33"/>
      <c r="K135" s="33"/>
      <c r="L135" s="33"/>
    </row>
    <row r="136" spans="1:12" s="2" customFormat="1" ht="12.75">
      <c r="A136" s="103"/>
      <c r="B136" s="50"/>
      <c r="C136" s="66"/>
      <c r="D136" s="72"/>
      <c r="E136" s="73"/>
      <c r="F136" s="67"/>
      <c r="G136" s="10">
        <v>1220</v>
      </c>
      <c r="H136" s="9">
        <v>262</v>
      </c>
      <c r="I136" s="9">
        <v>1750</v>
      </c>
      <c r="J136" s="33"/>
      <c r="K136" s="33"/>
      <c r="L136" s="33"/>
    </row>
    <row r="137" spans="1:12" s="2" customFormat="1" ht="12.75">
      <c r="A137" s="103"/>
      <c r="B137" s="50"/>
      <c r="C137" s="66"/>
      <c r="D137" s="72"/>
      <c r="E137" s="73"/>
      <c r="F137" s="67"/>
      <c r="G137" s="10">
        <v>1280</v>
      </c>
      <c r="H137" s="9">
        <v>324</v>
      </c>
      <c r="I137" s="10">
        <v>2310</v>
      </c>
      <c r="J137" s="33"/>
      <c r="K137" s="33"/>
      <c r="L137" s="33"/>
    </row>
    <row r="138" spans="1:12" s="2" customFormat="1" ht="12.75">
      <c r="A138" s="103"/>
      <c r="B138" s="50"/>
      <c r="C138" s="138" t="s">
        <v>34</v>
      </c>
      <c r="D138" s="129">
        <v>579.576</v>
      </c>
      <c r="E138" s="57">
        <v>3</v>
      </c>
      <c r="F138" s="55">
        <v>32.4</v>
      </c>
      <c r="G138" s="10">
        <v>5970</v>
      </c>
      <c r="H138" s="9">
        <v>5260</v>
      </c>
      <c r="I138" s="9">
        <v>5170</v>
      </c>
      <c r="J138" s="33"/>
      <c r="K138" s="33"/>
      <c r="L138" s="33"/>
    </row>
    <row r="139" spans="1:12" s="2" customFormat="1" ht="12.75">
      <c r="A139" s="103"/>
      <c r="B139" s="50"/>
      <c r="C139" s="139"/>
      <c r="D139" s="130"/>
      <c r="E139" s="57"/>
      <c r="F139" s="55"/>
      <c r="G139" s="10">
        <v>6250</v>
      </c>
      <c r="H139" s="9">
        <v>5360</v>
      </c>
      <c r="I139" s="9">
        <v>4740</v>
      </c>
      <c r="J139" s="33"/>
      <c r="K139" s="33"/>
      <c r="L139" s="33"/>
    </row>
    <row r="140" spans="1:12" s="2" customFormat="1" ht="12.75">
      <c r="A140" s="103"/>
      <c r="B140" s="50"/>
      <c r="C140" s="140"/>
      <c r="D140" s="131"/>
      <c r="E140" s="57"/>
      <c r="F140" s="55"/>
      <c r="G140" s="10">
        <v>6380</v>
      </c>
      <c r="H140" s="9">
        <v>6040</v>
      </c>
      <c r="I140" s="9">
        <v>6040</v>
      </c>
      <c r="J140" s="33"/>
      <c r="K140" s="33"/>
      <c r="L140" s="33"/>
    </row>
    <row r="141" spans="1:12" s="2" customFormat="1" ht="12.75">
      <c r="A141" s="103"/>
      <c r="B141" s="50"/>
      <c r="C141" s="80" t="s">
        <v>68</v>
      </c>
      <c r="D141" s="64">
        <v>621.2501</v>
      </c>
      <c r="E141" s="58">
        <v>2</v>
      </c>
      <c r="F141" s="56">
        <v>22.2</v>
      </c>
      <c r="G141" s="10">
        <v>1200</v>
      </c>
      <c r="H141" s="9">
        <v>371</v>
      </c>
      <c r="I141" s="9">
        <v>360</v>
      </c>
      <c r="J141" s="33"/>
      <c r="K141" s="33"/>
      <c r="L141" s="33"/>
    </row>
    <row r="142" spans="1:12" s="2" customFormat="1" ht="12.75">
      <c r="A142" s="103"/>
      <c r="B142" s="50"/>
      <c r="C142" s="80"/>
      <c r="D142" s="64"/>
      <c r="E142" s="58"/>
      <c r="F142" s="56"/>
      <c r="G142" s="10">
        <v>1750</v>
      </c>
      <c r="H142" s="9">
        <v>473</v>
      </c>
      <c r="I142" s="9">
        <v>409</v>
      </c>
      <c r="J142" s="33"/>
      <c r="K142" s="33"/>
      <c r="L142" s="33"/>
    </row>
    <row r="143" spans="1:12" s="2" customFormat="1" ht="12.75">
      <c r="A143" s="103"/>
      <c r="B143" s="50"/>
      <c r="C143" s="97"/>
      <c r="D143" s="69"/>
      <c r="E143" s="58"/>
      <c r="F143" s="56"/>
      <c r="G143" s="10">
        <v>1890</v>
      </c>
      <c r="H143" s="9">
        <v>2370</v>
      </c>
      <c r="I143" s="9">
        <v>224</v>
      </c>
      <c r="J143" s="33"/>
      <c r="K143" s="33"/>
      <c r="L143" s="33"/>
    </row>
    <row r="144" spans="1:12" s="2" customFormat="1" ht="12.75">
      <c r="A144" s="103"/>
      <c r="B144" s="50"/>
      <c r="C144" s="138" t="s">
        <v>69</v>
      </c>
      <c r="D144" s="126">
        <v>713.2799</v>
      </c>
      <c r="E144" s="58">
        <v>2</v>
      </c>
      <c r="F144" s="56">
        <v>39.9</v>
      </c>
      <c r="G144" s="10">
        <v>5000</v>
      </c>
      <c r="H144" s="9">
        <v>5040</v>
      </c>
      <c r="I144" s="9">
        <v>4080</v>
      </c>
      <c r="J144" s="33"/>
      <c r="K144" s="33"/>
      <c r="L144" s="33"/>
    </row>
    <row r="145" spans="1:12" s="2" customFormat="1" ht="12.75">
      <c r="A145" s="103"/>
      <c r="B145" s="50"/>
      <c r="C145" s="139"/>
      <c r="D145" s="127"/>
      <c r="E145" s="58"/>
      <c r="F145" s="56"/>
      <c r="G145" s="10">
        <v>4860</v>
      </c>
      <c r="H145" s="9">
        <v>4150</v>
      </c>
      <c r="I145" s="9">
        <v>4240</v>
      </c>
      <c r="J145" s="33"/>
      <c r="K145" s="33"/>
      <c r="L145" s="33"/>
    </row>
    <row r="146" spans="1:12" s="2" customFormat="1" ht="12.75">
      <c r="A146" s="103"/>
      <c r="B146" s="50"/>
      <c r="C146" s="140"/>
      <c r="D146" s="128"/>
      <c r="E146" s="58"/>
      <c r="F146" s="56"/>
      <c r="G146" s="10">
        <v>5060</v>
      </c>
      <c r="H146" s="9">
        <v>4900</v>
      </c>
      <c r="I146" s="9">
        <v>5180</v>
      </c>
      <c r="J146" s="33"/>
      <c r="K146" s="33"/>
      <c r="L146" s="33"/>
    </row>
    <row r="147" spans="1:12" s="2" customFormat="1" ht="12.75">
      <c r="A147" s="103"/>
      <c r="B147" s="50"/>
      <c r="C147" s="138" t="s">
        <v>74</v>
      </c>
      <c r="D147" s="126">
        <v>540.2564</v>
      </c>
      <c r="E147" s="58">
        <v>2</v>
      </c>
      <c r="F147" s="56">
        <v>20.7</v>
      </c>
      <c r="G147" s="10">
        <v>157</v>
      </c>
      <c r="H147" s="9">
        <v>39</v>
      </c>
      <c r="I147" s="9">
        <v>129</v>
      </c>
      <c r="J147" s="33"/>
      <c r="K147" s="33"/>
      <c r="L147" s="33"/>
    </row>
    <row r="148" spans="1:12" s="2" customFormat="1" ht="12.75">
      <c r="A148" s="103"/>
      <c r="B148" s="50"/>
      <c r="C148" s="139"/>
      <c r="D148" s="127"/>
      <c r="E148" s="58"/>
      <c r="F148" s="56"/>
      <c r="G148" s="10">
        <v>260</v>
      </c>
      <c r="H148" s="9">
        <v>56</v>
      </c>
      <c r="I148" s="9">
        <v>309</v>
      </c>
      <c r="J148" s="33"/>
      <c r="K148" s="33"/>
      <c r="L148" s="33"/>
    </row>
    <row r="149" spans="1:12" s="2" customFormat="1" ht="12.75">
      <c r="A149" s="103"/>
      <c r="B149" s="50"/>
      <c r="C149" s="140"/>
      <c r="D149" s="128"/>
      <c r="E149" s="58"/>
      <c r="F149" s="56"/>
      <c r="G149" s="10">
        <v>336</v>
      </c>
      <c r="H149" s="9">
        <v>101</v>
      </c>
      <c r="I149" s="9">
        <v>277</v>
      </c>
      <c r="J149" s="33"/>
      <c r="K149" s="33"/>
      <c r="L149" s="33"/>
    </row>
    <row r="150" spans="1:12" s="2" customFormat="1" ht="12.75">
      <c r="A150" s="103"/>
      <c r="B150" s="50"/>
      <c r="C150" s="138" t="s">
        <v>70</v>
      </c>
      <c r="D150" s="129">
        <v>869.4036</v>
      </c>
      <c r="E150" s="57">
        <v>2</v>
      </c>
      <c r="F150" s="55">
        <v>31.7</v>
      </c>
      <c r="G150" s="10" t="s">
        <v>107</v>
      </c>
      <c r="H150" s="9" t="s">
        <v>107</v>
      </c>
      <c r="I150" s="9" t="s">
        <v>107</v>
      </c>
      <c r="J150" s="33"/>
      <c r="K150" s="33"/>
      <c r="L150" s="33"/>
    </row>
    <row r="151" spans="1:12" s="2" customFormat="1" ht="12.75">
      <c r="A151" s="103"/>
      <c r="B151" s="50"/>
      <c r="C151" s="139"/>
      <c r="D151" s="130"/>
      <c r="E151" s="57"/>
      <c r="F151" s="55"/>
      <c r="G151" s="10" t="s">
        <v>107</v>
      </c>
      <c r="H151" s="9" t="s">
        <v>107</v>
      </c>
      <c r="I151" s="9" t="s">
        <v>107</v>
      </c>
      <c r="J151" s="33"/>
      <c r="K151" s="33"/>
      <c r="L151" s="33"/>
    </row>
    <row r="152" spans="1:12" s="2" customFormat="1" ht="12.75">
      <c r="A152" s="103"/>
      <c r="B152" s="50"/>
      <c r="C152" s="140"/>
      <c r="D152" s="131"/>
      <c r="E152" s="57"/>
      <c r="F152" s="55"/>
      <c r="G152" s="10" t="s">
        <v>107</v>
      </c>
      <c r="H152" s="9" t="s">
        <v>107</v>
      </c>
      <c r="I152" s="9" t="s">
        <v>107</v>
      </c>
      <c r="J152" s="33"/>
      <c r="K152" s="33"/>
      <c r="L152" s="33"/>
    </row>
    <row r="153" spans="1:12" s="2" customFormat="1" ht="12.75">
      <c r="A153" s="103"/>
      <c r="B153" s="50"/>
      <c r="C153" s="138" t="s">
        <v>71</v>
      </c>
      <c r="D153" s="129">
        <v>942.9717</v>
      </c>
      <c r="E153" s="57">
        <v>2</v>
      </c>
      <c r="F153" s="55">
        <v>28.3</v>
      </c>
      <c r="G153" s="10">
        <v>281</v>
      </c>
      <c r="H153" s="9">
        <v>238</v>
      </c>
      <c r="I153" s="9">
        <v>245</v>
      </c>
      <c r="J153" s="33"/>
      <c r="K153" s="33"/>
      <c r="L153" s="33"/>
    </row>
    <row r="154" spans="1:12" s="2" customFormat="1" ht="12.75">
      <c r="A154" s="103"/>
      <c r="B154" s="50"/>
      <c r="C154" s="139"/>
      <c r="D154" s="130"/>
      <c r="E154" s="57"/>
      <c r="F154" s="55"/>
      <c r="G154" s="10">
        <v>265</v>
      </c>
      <c r="H154" s="9">
        <v>248</v>
      </c>
      <c r="I154" s="9">
        <v>206</v>
      </c>
      <c r="J154" s="33"/>
      <c r="K154" s="33"/>
      <c r="L154" s="33"/>
    </row>
    <row r="155" spans="1:12" s="2" customFormat="1" ht="12.75">
      <c r="A155" s="103"/>
      <c r="B155" s="50"/>
      <c r="C155" s="140"/>
      <c r="D155" s="131"/>
      <c r="E155" s="57"/>
      <c r="F155" s="55"/>
      <c r="G155" s="10">
        <v>252</v>
      </c>
      <c r="H155" s="9">
        <v>329</v>
      </c>
      <c r="I155" s="9">
        <v>235</v>
      </c>
      <c r="J155" s="33"/>
      <c r="K155" s="33"/>
      <c r="L155" s="33"/>
    </row>
    <row r="156" spans="1:12" s="2" customFormat="1" ht="12.75">
      <c r="A156" s="103"/>
      <c r="B156" s="50"/>
      <c r="C156" s="138" t="s">
        <v>71</v>
      </c>
      <c r="D156" s="129">
        <v>628.9647</v>
      </c>
      <c r="E156" s="57">
        <v>3</v>
      </c>
      <c r="F156" s="55">
        <v>28.3</v>
      </c>
      <c r="G156" s="10">
        <v>39</v>
      </c>
      <c r="H156" s="9">
        <v>10</v>
      </c>
      <c r="I156" s="9">
        <v>65</v>
      </c>
      <c r="J156" s="33"/>
      <c r="K156" s="33"/>
      <c r="L156" s="33"/>
    </row>
    <row r="157" spans="1:12" s="2" customFormat="1" ht="12.75">
      <c r="A157" s="103"/>
      <c r="B157" s="50"/>
      <c r="C157" s="139"/>
      <c r="D157" s="130"/>
      <c r="E157" s="57"/>
      <c r="F157" s="55"/>
      <c r="G157" s="10">
        <v>47</v>
      </c>
      <c r="H157" s="9">
        <v>10</v>
      </c>
      <c r="I157" s="9">
        <v>118</v>
      </c>
      <c r="J157" s="33"/>
      <c r="K157" s="33"/>
      <c r="L157" s="33"/>
    </row>
    <row r="158" spans="1:12" s="2" customFormat="1" ht="12.75">
      <c r="A158" s="103"/>
      <c r="B158" s="50"/>
      <c r="C158" s="140"/>
      <c r="D158" s="131"/>
      <c r="E158" s="57"/>
      <c r="F158" s="55"/>
      <c r="G158" s="10">
        <v>37</v>
      </c>
      <c r="H158" s="9">
        <v>13</v>
      </c>
      <c r="I158" s="9">
        <v>191</v>
      </c>
      <c r="J158" s="33"/>
      <c r="K158" s="33"/>
      <c r="L158" s="33"/>
    </row>
    <row r="159" spans="1:12" s="2" customFormat="1" ht="12.75">
      <c r="A159" s="103"/>
      <c r="B159" s="50"/>
      <c r="C159" s="138" t="s">
        <v>33</v>
      </c>
      <c r="D159" s="126">
        <v>968.9061</v>
      </c>
      <c r="E159" s="58">
        <v>2</v>
      </c>
      <c r="F159" s="56">
        <v>41.8</v>
      </c>
      <c r="G159" s="10">
        <v>1530</v>
      </c>
      <c r="H159" s="9">
        <v>767</v>
      </c>
      <c r="I159" s="9">
        <v>1200</v>
      </c>
      <c r="J159" s="33"/>
      <c r="K159" s="33"/>
      <c r="L159" s="33"/>
    </row>
    <row r="160" spans="1:12" s="2" customFormat="1" ht="12.75">
      <c r="A160" s="103"/>
      <c r="B160" s="50"/>
      <c r="C160" s="139"/>
      <c r="D160" s="127"/>
      <c r="E160" s="58"/>
      <c r="F160" s="56"/>
      <c r="G160" s="10">
        <v>1470</v>
      </c>
      <c r="H160" s="9">
        <v>762</v>
      </c>
      <c r="I160" s="9">
        <v>1070</v>
      </c>
      <c r="J160" s="33"/>
      <c r="K160" s="33"/>
      <c r="L160" s="33"/>
    </row>
    <row r="161" spans="1:12" s="2" customFormat="1" ht="12.75">
      <c r="A161" s="103"/>
      <c r="B161" s="50"/>
      <c r="C161" s="140"/>
      <c r="D161" s="128"/>
      <c r="E161" s="58"/>
      <c r="F161" s="56"/>
      <c r="G161" s="10">
        <v>1800</v>
      </c>
      <c r="H161" s="9">
        <v>1250</v>
      </c>
      <c r="I161" s="9">
        <v>1660</v>
      </c>
      <c r="J161" s="33"/>
      <c r="K161" s="33"/>
      <c r="L161" s="33"/>
    </row>
    <row r="162" spans="1:12" s="2" customFormat="1" ht="12.75">
      <c r="A162" s="103"/>
      <c r="B162" s="50"/>
      <c r="C162" s="138" t="s">
        <v>72</v>
      </c>
      <c r="D162" s="129">
        <v>682.6215</v>
      </c>
      <c r="E162" s="57">
        <v>3</v>
      </c>
      <c r="F162" s="55">
        <v>28.3</v>
      </c>
      <c r="G162" s="10">
        <v>1150</v>
      </c>
      <c r="H162" s="9">
        <v>210</v>
      </c>
      <c r="I162" s="9">
        <v>1210</v>
      </c>
      <c r="J162" s="33"/>
      <c r="K162" s="33"/>
      <c r="L162" s="33"/>
    </row>
    <row r="163" spans="1:12" s="2" customFormat="1" ht="12.75">
      <c r="A163" s="103"/>
      <c r="B163" s="50"/>
      <c r="C163" s="139"/>
      <c r="D163" s="130"/>
      <c r="E163" s="57"/>
      <c r="F163" s="55"/>
      <c r="G163" s="10">
        <v>1370</v>
      </c>
      <c r="H163" s="9">
        <v>290</v>
      </c>
      <c r="I163" s="9">
        <v>1970</v>
      </c>
      <c r="J163" s="33"/>
      <c r="K163" s="33"/>
      <c r="L163" s="33"/>
    </row>
    <row r="164" spans="1:12" s="2" customFormat="1" ht="12.75">
      <c r="A164" s="103"/>
      <c r="B164" s="50"/>
      <c r="C164" s="140"/>
      <c r="D164" s="131"/>
      <c r="E164" s="57"/>
      <c r="F164" s="55"/>
      <c r="G164" s="10">
        <v>1470</v>
      </c>
      <c r="H164" s="9">
        <v>375</v>
      </c>
      <c r="I164" s="9">
        <v>2620</v>
      </c>
      <c r="J164" s="33"/>
      <c r="K164" s="33"/>
      <c r="L164" s="33"/>
    </row>
    <row r="165" spans="1:12" s="2" customFormat="1" ht="12.75">
      <c r="A165" s="103"/>
      <c r="B165" s="50"/>
      <c r="C165" s="138" t="s">
        <v>73</v>
      </c>
      <c r="D165" s="129">
        <v>727.3104</v>
      </c>
      <c r="E165" s="57">
        <v>3</v>
      </c>
      <c r="F165" s="55">
        <v>27.6</v>
      </c>
      <c r="G165" s="10">
        <v>649</v>
      </c>
      <c r="H165" s="9">
        <v>85</v>
      </c>
      <c r="I165" s="9">
        <v>463</v>
      </c>
      <c r="J165" s="33"/>
      <c r="K165" s="33"/>
      <c r="L165" s="33"/>
    </row>
    <row r="166" spans="1:12" s="2" customFormat="1" ht="12.75">
      <c r="A166" s="103"/>
      <c r="B166" s="50"/>
      <c r="C166" s="139"/>
      <c r="D166" s="130"/>
      <c r="E166" s="57"/>
      <c r="F166" s="55"/>
      <c r="G166" s="10">
        <v>635</v>
      </c>
      <c r="H166" s="9">
        <v>85</v>
      </c>
      <c r="I166" s="9">
        <v>491</v>
      </c>
      <c r="J166" s="33"/>
      <c r="K166" s="33"/>
      <c r="L166" s="33"/>
    </row>
    <row r="167" spans="1:12" s="2" customFormat="1" ht="12.75">
      <c r="A167" s="103"/>
      <c r="B167" s="50"/>
      <c r="C167" s="140"/>
      <c r="D167" s="131"/>
      <c r="E167" s="57"/>
      <c r="F167" s="55"/>
      <c r="G167" s="10">
        <v>846</v>
      </c>
      <c r="H167" s="9">
        <v>148</v>
      </c>
      <c r="I167" s="9">
        <v>755</v>
      </c>
      <c r="J167" s="33"/>
      <c r="K167" s="33"/>
      <c r="L167" s="33"/>
    </row>
    <row r="168" spans="1:12" s="2" customFormat="1" ht="12.75">
      <c r="A168" s="103"/>
      <c r="B168" s="50"/>
      <c r="C168" s="79" t="s">
        <v>10</v>
      </c>
      <c r="D168" s="75">
        <v>748</v>
      </c>
      <c r="E168" s="73">
        <v>3</v>
      </c>
      <c r="F168" s="55">
        <v>34.5</v>
      </c>
      <c r="G168" s="27">
        <v>1780</v>
      </c>
      <c r="H168" s="19">
        <v>182</v>
      </c>
      <c r="I168" s="19">
        <v>1760</v>
      </c>
      <c r="J168" s="33"/>
      <c r="K168" s="33"/>
      <c r="L168" s="33"/>
    </row>
    <row r="169" spans="1:12" s="2" customFormat="1" ht="12.75">
      <c r="A169" s="103"/>
      <c r="B169" s="50"/>
      <c r="C169" s="80"/>
      <c r="D169" s="72"/>
      <c r="E169" s="73"/>
      <c r="F169" s="55"/>
      <c r="G169" s="27">
        <v>1830</v>
      </c>
      <c r="H169" s="19">
        <v>192</v>
      </c>
      <c r="I169" s="19">
        <v>2280</v>
      </c>
      <c r="J169" s="33"/>
      <c r="K169" s="33"/>
      <c r="L169" s="33"/>
    </row>
    <row r="170" spans="1:12" s="2" customFormat="1" ht="13.5" thickBot="1">
      <c r="A170" s="104"/>
      <c r="B170" s="51"/>
      <c r="C170" s="81"/>
      <c r="D170" s="76"/>
      <c r="E170" s="74"/>
      <c r="F170" s="82"/>
      <c r="G170" s="15">
        <v>1880</v>
      </c>
      <c r="H170" s="15">
        <v>265</v>
      </c>
      <c r="I170" s="15">
        <v>2460</v>
      </c>
      <c r="J170" s="33"/>
      <c r="K170" s="33"/>
      <c r="L170" s="33"/>
    </row>
    <row r="171" spans="1:12" s="2" customFormat="1" ht="12.75">
      <c r="A171" s="88" t="s">
        <v>8</v>
      </c>
      <c r="B171" s="49" t="str">
        <f>HYPERLINK("http://us.expasy.org/uniprot/OVAL_CHICK","OVAL_CHICK")</f>
        <v>OVAL_CHICK</v>
      </c>
      <c r="C171" s="65" t="s">
        <v>25</v>
      </c>
      <c r="D171" s="63">
        <v>799.3008</v>
      </c>
      <c r="E171" s="61">
        <v>2</v>
      </c>
      <c r="F171" s="59">
        <v>23.7</v>
      </c>
      <c r="G171" s="34">
        <v>1840</v>
      </c>
      <c r="H171" s="34">
        <v>288</v>
      </c>
      <c r="I171" s="34">
        <v>401</v>
      </c>
      <c r="J171" s="33"/>
      <c r="K171" s="33"/>
      <c r="L171" s="33"/>
    </row>
    <row r="172" spans="1:12" s="2" customFormat="1" ht="12.75">
      <c r="A172" s="89"/>
      <c r="B172" s="50"/>
      <c r="C172" s="66"/>
      <c r="D172" s="64"/>
      <c r="E172" s="62"/>
      <c r="F172" s="60"/>
      <c r="G172" s="9">
        <v>2170</v>
      </c>
      <c r="H172" s="9">
        <v>406</v>
      </c>
      <c r="I172" s="9">
        <v>279</v>
      </c>
      <c r="J172" s="33"/>
      <c r="K172" s="33"/>
      <c r="L172" s="33"/>
    </row>
    <row r="173" spans="1:12" ht="12.75">
      <c r="A173" s="89"/>
      <c r="B173" s="50"/>
      <c r="C173" s="66"/>
      <c r="D173" s="64"/>
      <c r="E173" s="62"/>
      <c r="F173" s="60"/>
      <c r="G173" s="29">
        <v>2410</v>
      </c>
      <c r="H173" s="29">
        <v>2410</v>
      </c>
      <c r="I173" s="30">
        <v>175</v>
      </c>
      <c r="J173" s="33"/>
      <c r="K173" s="33"/>
      <c r="L173" s="33"/>
    </row>
    <row r="174" spans="1:12" ht="12.75">
      <c r="A174" s="89"/>
      <c r="B174" s="50"/>
      <c r="C174" s="66" t="s">
        <v>26</v>
      </c>
      <c r="D174" s="72">
        <v>844.3841</v>
      </c>
      <c r="E174" s="73">
        <v>2</v>
      </c>
      <c r="F174" s="67">
        <v>35.3</v>
      </c>
      <c r="G174" s="29">
        <v>5650</v>
      </c>
      <c r="H174" s="29">
        <v>2390</v>
      </c>
      <c r="I174" s="30">
        <v>4400</v>
      </c>
      <c r="J174" s="33"/>
      <c r="K174" s="33"/>
      <c r="L174" s="33"/>
    </row>
    <row r="175" spans="1:12" ht="12.75">
      <c r="A175" s="89"/>
      <c r="B175" s="50"/>
      <c r="C175" s="66"/>
      <c r="D175" s="72"/>
      <c r="E175" s="73"/>
      <c r="F175" s="67"/>
      <c r="G175" s="29">
        <v>5340</v>
      </c>
      <c r="H175" s="29">
        <v>2520</v>
      </c>
      <c r="I175" s="30">
        <v>4800</v>
      </c>
      <c r="J175" s="33"/>
      <c r="K175" s="33"/>
      <c r="L175" s="33"/>
    </row>
    <row r="176" spans="1:12" ht="12.75">
      <c r="A176" s="89"/>
      <c r="B176" s="50"/>
      <c r="C176" s="77"/>
      <c r="D176" s="78"/>
      <c r="E176" s="73"/>
      <c r="F176" s="67"/>
      <c r="G176" s="10">
        <v>4800</v>
      </c>
      <c r="H176" s="10">
        <v>3320</v>
      </c>
      <c r="I176" s="11">
        <v>5450</v>
      </c>
      <c r="J176" s="33"/>
      <c r="K176" s="33"/>
      <c r="L176" s="33"/>
    </row>
    <row r="177" spans="1:12" ht="12.75">
      <c r="A177" s="89"/>
      <c r="B177" s="50"/>
      <c r="C177" s="138" t="s">
        <v>75</v>
      </c>
      <c r="D177" s="126">
        <v>524.5244</v>
      </c>
      <c r="E177" s="58">
        <v>3</v>
      </c>
      <c r="F177" s="56">
        <v>19.6</v>
      </c>
      <c r="G177" s="12">
        <v>4730</v>
      </c>
      <c r="H177" s="12">
        <v>4090</v>
      </c>
      <c r="I177" s="11">
        <v>2850</v>
      </c>
      <c r="J177" s="33"/>
      <c r="K177" s="33"/>
      <c r="L177" s="33"/>
    </row>
    <row r="178" spans="1:12" ht="12.75">
      <c r="A178" s="89"/>
      <c r="B178" s="50"/>
      <c r="C178" s="139"/>
      <c r="D178" s="127"/>
      <c r="E178" s="58"/>
      <c r="F178" s="56"/>
      <c r="G178" s="12">
        <v>3080</v>
      </c>
      <c r="H178" s="12">
        <v>4190</v>
      </c>
      <c r="I178" s="11">
        <v>3650</v>
      </c>
      <c r="J178" s="33"/>
      <c r="K178" s="33"/>
      <c r="L178" s="33"/>
    </row>
    <row r="179" spans="1:12" ht="12.75">
      <c r="A179" s="89"/>
      <c r="B179" s="50"/>
      <c r="C179" s="140"/>
      <c r="D179" s="128"/>
      <c r="E179" s="58"/>
      <c r="F179" s="56"/>
      <c r="G179" s="12">
        <v>4790</v>
      </c>
      <c r="H179" s="12">
        <v>4930</v>
      </c>
      <c r="I179" s="11">
        <v>4460</v>
      </c>
      <c r="J179" s="33"/>
      <c r="K179" s="33"/>
      <c r="L179" s="33"/>
    </row>
    <row r="180" spans="1:12" ht="12.75">
      <c r="A180" s="89"/>
      <c r="B180" s="50"/>
      <c r="C180" s="138" t="s">
        <v>75</v>
      </c>
      <c r="D180" s="126">
        <v>786.2993</v>
      </c>
      <c r="E180" s="58">
        <v>2</v>
      </c>
      <c r="F180" s="56">
        <v>19.6</v>
      </c>
      <c r="G180" s="12">
        <v>1030</v>
      </c>
      <c r="H180" s="12">
        <v>831</v>
      </c>
      <c r="I180" s="11">
        <v>561</v>
      </c>
      <c r="J180" s="33"/>
      <c r="K180" s="33"/>
      <c r="L180" s="33"/>
    </row>
    <row r="181" spans="1:12" ht="12.75">
      <c r="A181" s="89"/>
      <c r="B181" s="50"/>
      <c r="C181" s="139"/>
      <c r="D181" s="127"/>
      <c r="E181" s="58"/>
      <c r="F181" s="56"/>
      <c r="G181" s="12">
        <v>660</v>
      </c>
      <c r="H181" s="12">
        <v>835</v>
      </c>
      <c r="I181" s="11">
        <v>752</v>
      </c>
      <c r="J181" s="33"/>
      <c r="K181" s="33"/>
      <c r="L181" s="33"/>
    </row>
    <row r="182" spans="1:12" ht="12.75">
      <c r="A182" s="89"/>
      <c r="B182" s="50"/>
      <c r="C182" s="140"/>
      <c r="D182" s="128"/>
      <c r="E182" s="58"/>
      <c r="F182" s="56"/>
      <c r="G182" s="12">
        <v>1140</v>
      </c>
      <c r="H182" s="12">
        <v>1200</v>
      </c>
      <c r="I182" s="11">
        <v>1210</v>
      </c>
      <c r="J182" s="33"/>
      <c r="K182" s="33"/>
      <c r="L182" s="33"/>
    </row>
    <row r="183" spans="1:12" ht="12.75">
      <c r="A183" s="89"/>
      <c r="B183" s="50"/>
      <c r="C183" s="138" t="s">
        <v>76</v>
      </c>
      <c r="D183" s="126">
        <v>930.4084</v>
      </c>
      <c r="E183" s="58">
        <v>2</v>
      </c>
      <c r="F183" s="56">
        <v>45.1</v>
      </c>
      <c r="G183" s="12">
        <v>152</v>
      </c>
      <c r="H183" s="12">
        <v>12</v>
      </c>
      <c r="I183" s="11">
        <v>83</v>
      </c>
      <c r="J183" s="33"/>
      <c r="K183" s="33"/>
      <c r="L183" s="33"/>
    </row>
    <row r="184" spans="1:12" ht="12.75">
      <c r="A184" s="89"/>
      <c r="B184" s="50"/>
      <c r="C184" s="139"/>
      <c r="D184" s="127"/>
      <c r="E184" s="58"/>
      <c r="F184" s="56"/>
      <c r="G184" s="12">
        <v>134</v>
      </c>
      <c r="H184" s="12">
        <v>10</v>
      </c>
      <c r="I184" s="11">
        <v>86</v>
      </c>
      <c r="J184" s="33"/>
      <c r="K184" s="33"/>
      <c r="L184" s="33"/>
    </row>
    <row r="185" spans="1:12" ht="12.75">
      <c r="A185" s="89"/>
      <c r="B185" s="50"/>
      <c r="C185" s="140"/>
      <c r="D185" s="128"/>
      <c r="E185" s="58"/>
      <c r="F185" s="56"/>
      <c r="G185" s="12">
        <v>215</v>
      </c>
      <c r="H185" s="12">
        <v>46</v>
      </c>
      <c r="I185" s="11">
        <v>41</v>
      </c>
      <c r="J185" s="33"/>
      <c r="K185" s="33"/>
      <c r="L185" s="33"/>
    </row>
    <row r="186" spans="1:12" ht="12.75">
      <c r="A186" s="89"/>
      <c r="B186" s="50"/>
      <c r="C186" s="138" t="s">
        <v>77</v>
      </c>
      <c r="D186" s="126">
        <v>761.3532</v>
      </c>
      <c r="E186" s="58">
        <v>3</v>
      </c>
      <c r="F186" s="56">
        <v>47.1</v>
      </c>
      <c r="G186" s="12">
        <v>1620</v>
      </c>
      <c r="H186" s="12">
        <v>46</v>
      </c>
      <c r="I186" s="11">
        <v>4180</v>
      </c>
      <c r="J186" s="33"/>
      <c r="K186" s="33"/>
      <c r="L186" s="33"/>
    </row>
    <row r="187" spans="1:12" ht="12.75">
      <c r="A187" s="89"/>
      <c r="B187" s="50"/>
      <c r="C187" s="139"/>
      <c r="D187" s="127"/>
      <c r="E187" s="58"/>
      <c r="F187" s="56"/>
      <c r="G187" s="12">
        <v>1600</v>
      </c>
      <c r="H187" s="12">
        <v>50</v>
      </c>
      <c r="I187" s="11">
        <v>2960</v>
      </c>
      <c r="J187" s="33"/>
      <c r="K187" s="33"/>
      <c r="L187" s="33"/>
    </row>
    <row r="188" spans="1:12" ht="12.75">
      <c r="A188" s="89"/>
      <c r="B188" s="50"/>
      <c r="C188" s="140"/>
      <c r="D188" s="128"/>
      <c r="E188" s="58"/>
      <c r="F188" s="56"/>
      <c r="G188" s="12">
        <v>1040</v>
      </c>
      <c r="H188" s="12">
        <v>145</v>
      </c>
      <c r="I188" s="11">
        <v>4390</v>
      </c>
      <c r="J188" s="33"/>
      <c r="K188" s="33"/>
      <c r="L188" s="33"/>
    </row>
    <row r="189" spans="1:12" ht="12.75">
      <c r="A189" s="89"/>
      <c r="B189" s="50"/>
      <c r="C189" s="138" t="s">
        <v>77</v>
      </c>
      <c r="D189" s="126">
        <v>1141.0242</v>
      </c>
      <c r="E189" s="58">
        <v>2</v>
      </c>
      <c r="F189" s="56">
        <v>47.1</v>
      </c>
      <c r="G189" s="12">
        <v>45</v>
      </c>
      <c r="H189" s="12">
        <v>5</v>
      </c>
      <c r="I189" s="11">
        <v>161</v>
      </c>
      <c r="J189" s="33"/>
      <c r="K189" s="33"/>
      <c r="L189" s="33"/>
    </row>
    <row r="190" spans="1:12" ht="12.75">
      <c r="A190" s="89"/>
      <c r="B190" s="50"/>
      <c r="C190" s="139"/>
      <c r="D190" s="127"/>
      <c r="E190" s="58"/>
      <c r="F190" s="56"/>
      <c r="G190" s="12">
        <v>38</v>
      </c>
      <c r="H190" s="12">
        <v>4</v>
      </c>
      <c r="I190" s="11">
        <v>122</v>
      </c>
      <c r="J190" s="33"/>
      <c r="K190" s="33"/>
      <c r="L190" s="33"/>
    </row>
    <row r="191" spans="1:12" ht="12.75">
      <c r="A191" s="89"/>
      <c r="B191" s="50"/>
      <c r="C191" s="140"/>
      <c r="D191" s="128"/>
      <c r="E191" s="58"/>
      <c r="F191" s="56"/>
      <c r="G191" s="12">
        <v>31</v>
      </c>
      <c r="H191" s="12">
        <v>7</v>
      </c>
      <c r="I191" s="11">
        <v>263</v>
      </c>
      <c r="J191" s="33"/>
      <c r="K191" s="33"/>
      <c r="L191" s="33"/>
    </row>
    <row r="192" spans="1:12" ht="12.75">
      <c r="A192" s="89"/>
      <c r="B192" s="50"/>
      <c r="C192" s="138" t="s">
        <v>78</v>
      </c>
      <c r="D192" s="126">
        <v>1238.5717</v>
      </c>
      <c r="E192" s="58">
        <v>2</v>
      </c>
      <c r="F192" s="56">
        <v>53.5</v>
      </c>
      <c r="G192" s="12">
        <v>30</v>
      </c>
      <c r="H192" s="12">
        <v>13</v>
      </c>
      <c r="I192" s="11">
        <v>167</v>
      </c>
      <c r="J192" s="33"/>
      <c r="K192" s="33"/>
      <c r="L192" s="33"/>
    </row>
    <row r="193" spans="1:12" ht="12.75">
      <c r="A193" s="89"/>
      <c r="B193" s="50"/>
      <c r="C193" s="139"/>
      <c r="D193" s="127"/>
      <c r="E193" s="58"/>
      <c r="F193" s="56"/>
      <c r="G193" s="12">
        <v>39</v>
      </c>
      <c r="H193" s="12">
        <v>8</v>
      </c>
      <c r="I193" s="11">
        <v>155</v>
      </c>
      <c r="J193" s="33"/>
      <c r="K193" s="33"/>
      <c r="L193" s="33"/>
    </row>
    <row r="194" spans="1:12" ht="12.75">
      <c r="A194" s="89"/>
      <c r="B194" s="50"/>
      <c r="C194" s="140"/>
      <c r="D194" s="128"/>
      <c r="E194" s="58"/>
      <c r="F194" s="56"/>
      <c r="G194" s="12">
        <v>32</v>
      </c>
      <c r="H194" s="12">
        <v>14</v>
      </c>
      <c r="I194" s="11">
        <v>353</v>
      </c>
      <c r="J194" s="33"/>
      <c r="K194" s="33"/>
      <c r="L194" s="33"/>
    </row>
    <row r="195" spans="1:12" ht="12.75">
      <c r="A195" s="89"/>
      <c r="B195" s="50"/>
      <c r="C195" s="138" t="s">
        <v>78</v>
      </c>
      <c r="D195" s="126">
        <v>826.0518</v>
      </c>
      <c r="E195" s="58">
        <v>3</v>
      </c>
      <c r="F195" s="56">
        <v>53.5</v>
      </c>
      <c r="G195" s="12">
        <v>321</v>
      </c>
      <c r="H195" s="12">
        <v>32</v>
      </c>
      <c r="I195" s="11">
        <v>1280</v>
      </c>
      <c r="J195" s="33"/>
      <c r="K195" s="33"/>
      <c r="L195" s="33"/>
    </row>
    <row r="196" spans="1:12" ht="12.75">
      <c r="A196" s="89"/>
      <c r="B196" s="50"/>
      <c r="C196" s="139"/>
      <c r="D196" s="127"/>
      <c r="E196" s="58"/>
      <c r="F196" s="56"/>
      <c r="G196" s="12">
        <v>387</v>
      </c>
      <c r="H196" s="12">
        <v>36</v>
      </c>
      <c r="I196" s="11">
        <v>1320</v>
      </c>
      <c r="J196" s="33"/>
      <c r="K196" s="33"/>
      <c r="L196" s="33"/>
    </row>
    <row r="197" spans="1:12" ht="12.75">
      <c r="A197" s="89"/>
      <c r="B197" s="50"/>
      <c r="C197" s="140"/>
      <c r="D197" s="128"/>
      <c r="E197" s="58"/>
      <c r="F197" s="56"/>
      <c r="G197" s="12">
        <v>277</v>
      </c>
      <c r="H197" s="12">
        <v>57</v>
      </c>
      <c r="I197" s="11">
        <v>2150</v>
      </c>
      <c r="J197" s="33"/>
      <c r="K197" s="33"/>
      <c r="L197" s="33"/>
    </row>
    <row r="198" spans="1:12" ht="12.75">
      <c r="A198" s="89"/>
      <c r="B198" s="50"/>
      <c r="C198" s="138" t="s">
        <v>79</v>
      </c>
      <c r="D198" s="126">
        <v>907.8198</v>
      </c>
      <c r="E198" s="58">
        <v>2</v>
      </c>
      <c r="F198" s="56">
        <v>53.8</v>
      </c>
      <c r="G198" s="12">
        <v>603</v>
      </c>
      <c r="H198" s="12">
        <v>50</v>
      </c>
      <c r="I198" s="11">
        <v>847</v>
      </c>
      <c r="J198" s="33"/>
      <c r="K198" s="33"/>
      <c r="L198" s="33"/>
    </row>
    <row r="199" spans="1:12" ht="12.75">
      <c r="A199" s="89"/>
      <c r="B199" s="50"/>
      <c r="C199" s="139"/>
      <c r="D199" s="127"/>
      <c r="E199" s="58"/>
      <c r="F199" s="56"/>
      <c r="G199" s="12">
        <v>936</v>
      </c>
      <c r="H199" s="12">
        <v>44</v>
      </c>
      <c r="I199" s="11">
        <v>1300</v>
      </c>
      <c r="J199" s="33"/>
      <c r="K199" s="33"/>
      <c r="L199" s="33"/>
    </row>
    <row r="200" spans="1:12" ht="12.75">
      <c r="A200" s="89"/>
      <c r="B200" s="50"/>
      <c r="C200" s="140"/>
      <c r="D200" s="128"/>
      <c r="E200" s="58"/>
      <c r="F200" s="56"/>
      <c r="G200" s="12">
        <v>765</v>
      </c>
      <c r="H200" s="12">
        <v>45</v>
      </c>
      <c r="I200" s="11">
        <v>1540</v>
      </c>
      <c r="J200" s="33"/>
      <c r="K200" s="33"/>
      <c r="L200" s="33"/>
    </row>
    <row r="201" spans="1:12" ht="12.75">
      <c r="A201" s="89"/>
      <c r="B201" s="50"/>
      <c r="C201" s="138" t="s">
        <v>80</v>
      </c>
      <c r="D201" s="129">
        <v>772.6647</v>
      </c>
      <c r="E201" s="57">
        <v>3</v>
      </c>
      <c r="F201" s="55">
        <v>32.6</v>
      </c>
      <c r="G201" s="12">
        <v>3260</v>
      </c>
      <c r="H201" s="12">
        <v>768</v>
      </c>
      <c r="I201" s="11">
        <v>3280</v>
      </c>
      <c r="J201" s="33"/>
      <c r="K201" s="33"/>
      <c r="L201" s="33"/>
    </row>
    <row r="202" spans="1:12" ht="12.75">
      <c r="A202" s="89"/>
      <c r="B202" s="50"/>
      <c r="C202" s="139"/>
      <c r="D202" s="130"/>
      <c r="E202" s="57"/>
      <c r="F202" s="55"/>
      <c r="G202" s="12">
        <v>2050</v>
      </c>
      <c r="H202" s="12">
        <v>573</v>
      </c>
      <c r="I202" s="11">
        <v>2430</v>
      </c>
      <c r="J202" s="33"/>
      <c r="K202" s="33"/>
      <c r="L202" s="33"/>
    </row>
    <row r="203" spans="1:12" ht="12.75">
      <c r="A203" s="89"/>
      <c r="B203" s="50"/>
      <c r="C203" s="140"/>
      <c r="D203" s="131"/>
      <c r="E203" s="57"/>
      <c r="F203" s="55"/>
      <c r="G203" s="12">
        <v>2470</v>
      </c>
      <c r="H203" s="12">
        <v>1130</v>
      </c>
      <c r="I203" s="11">
        <v>3010</v>
      </c>
      <c r="J203" s="33"/>
      <c r="K203" s="33"/>
      <c r="L203" s="33"/>
    </row>
    <row r="204" spans="1:12" ht="12.75">
      <c r="A204" s="89"/>
      <c r="B204" s="50"/>
      <c r="C204" s="138" t="s">
        <v>27</v>
      </c>
      <c r="D204" s="129">
        <v>592.2577</v>
      </c>
      <c r="E204" s="57">
        <v>3</v>
      </c>
      <c r="F204" s="55">
        <v>16.3</v>
      </c>
      <c r="G204" s="12">
        <v>2170</v>
      </c>
      <c r="H204" s="12">
        <v>1350</v>
      </c>
      <c r="I204" s="11">
        <v>1360</v>
      </c>
      <c r="J204" s="33"/>
      <c r="K204" s="33"/>
      <c r="L204" s="33"/>
    </row>
    <row r="205" spans="1:12" ht="12.75">
      <c r="A205" s="89"/>
      <c r="B205" s="50"/>
      <c r="C205" s="139"/>
      <c r="D205" s="130"/>
      <c r="E205" s="57"/>
      <c r="F205" s="55"/>
      <c r="G205" s="12">
        <v>7150</v>
      </c>
      <c r="H205" s="12">
        <v>4400</v>
      </c>
      <c r="I205" s="11">
        <v>5700</v>
      </c>
      <c r="J205" s="33"/>
      <c r="K205" s="33"/>
      <c r="L205" s="33"/>
    </row>
    <row r="206" spans="1:12" ht="12.75">
      <c r="A206" s="89"/>
      <c r="B206" s="50"/>
      <c r="C206" s="140"/>
      <c r="D206" s="131"/>
      <c r="E206" s="57"/>
      <c r="F206" s="55"/>
      <c r="G206" s="12">
        <v>5930</v>
      </c>
      <c r="H206" s="12">
        <v>5030</v>
      </c>
      <c r="I206" s="11">
        <v>5840</v>
      </c>
      <c r="J206" s="33"/>
      <c r="K206" s="33"/>
      <c r="L206" s="33"/>
    </row>
    <row r="207" spans="1:12" ht="12.75">
      <c r="A207" s="89"/>
      <c r="B207" s="50"/>
      <c r="C207" s="138" t="s">
        <v>27</v>
      </c>
      <c r="D207" s="129">
        <v>444.1985</v>
      </c>
      <c r="E207" s="57">
        <v>4</v>
      </c>
      <c r="F207" s="55">
        <v>16.3</v>
      </c>
      <c r="G207" s="12">
        <v>642</v>
      </c>
      <c r="H207" s="12">
        <v>484</v>
      </c>
      <c r="I207" s="11">
        <v>522</v>
      </c>
      <c r="J207" s="33"/>
      <c r="K207" s="33"/>
      <c r="L207" s="33"/>
    </row>
    <row r="208" spans="1:12" ht="12.75">
      <c r="A208" s="89"/>
      <c r="B208" s="50"/>
      <c r="C208" s="139"/>
      <c r="D208" s="130"/>
      <c r="E208" s="57"/>
      <c r="F208" s="55"/>
      <c r="G208" s="26">
        <v>2940</v>
      </c>
      <c r="H208" s="26">
        <v>1540</v>
      </c>
      <c r="I208" s="24">
        <v>2130</v>
      </c>
      <c r="J208" s="33"/>
      <c r="K208" s="33"/>
      <c r="L208" s="33"/>
    </row>
    <row r="209" spans="1:12" ht="12.75">
      <c r="A209" s="89"/>
      <c r="B209" s="50"/>
      <c r="C209" s="140"/>
      <c r="D209" s="131"/>
      <c r="E209" s="57"/>
      <c r="F209" s="55"/>
      <c r="G209" s="12">
        <v>2120</v>
      </c>
      <c r="H209" s="12">
        <v>1650</v>
      </c>
      <c r="I209" s="11">
        <v>2010</v>
      </c>
      <c r="J209" s="33"/>
      <c r="K209" s="33"/>
      <c r="L209" s="33"/>
    </row>
    <row r="210" spans="1:12" ht="12.75">
      <c r="A210" s="89"/>
      <c r="B210" s="50"/>
      <c r="C210" s="134" t="s">
        <v>27</v>
      </c>
      <c r="D210" s="129">
        <v>887.3997</v>
      </c>
      <c r="E210" s="57">
        <v>2</v>
      </c>
      <c r="F210" s="124">
        <v>16.3</v>
      </c>
      <c r="G210" s="11">
        <v>208</v>
      </c>
      <c r="H210" s="11">
        <v>120</v>
      </c>
      <c r="I210" s="11">
        <v>143</v>
      </c>
      <c r="J210" s="33"/>
      <c r="K210" s="33"/>
      <c r="L210" s="33"/>
    </row>
    <row r="211" spans="1:12" ht="12.75">
      <c r="A211" s="89"/>
      <c r="B211" s="50"/>
      <c r="C211" s="135"/>
      <c r="D211" s="130"/>
      <c r="E211" s="57"/>
      <c r="F211" s="55"/>
      <c r="G211" s="11">
        <v>680</v>
      </c>
      <c r="H211" s="11">
        <v>421</v>
      </c>
      <c r="I211" s="11">
        <v>526</v>
      </c>
      <c r="J211" s="33"/>
      <c r="K211" s="33"/>
      <c r="L211" s="33"/>
    </row>
    <row r="212" spans="1:12" ht="13.5" thickBot="1">
      <c r="A212" s="90"/>
      <c r="B212" s="51"/>
      <c r="C212" s="137"/>
      <c r="D212" s="132"/>
      <c r="E212" s="86"/>
      <c r="F212" s="82"/>
      <c r="G212" s="38">
        <v>823</v>
      </c>
      <c r="H212" s="38">
        <v>563</v>
      </c>
      <c r="I212" s="38">
        <v>656</v>
      </c>
      <c r="J212" s="33"/>
      <c r="K212" s="33"/>
      <c r="L212" s="33"/>
    </row>
    <row r="213" spans="1:12" ht="12.75">
      <c r="A213" s="52" t="s">
        <v>110</v>
      </c>
      <c r="B213" s="91" t="str">
        <f>HYPERLINK("http://us.expasy.org/uniprot/G3P_RABIT","G3P_RABIT")</f>
        <v>G3P_RABIT</v>
      </c>
      <c r="C213" s="139" t="s">
        <v>97</v>
      </c>
      <c r="D213" s="127">
        <v>882.3538</v>
      </c>
      <c r="E213" s="58">
        <v>2</v>
      </c>
      <c r="F213" s="56">
        <v>43.7</v>
      </c>
      <c r="G213" s="23">
        <v>923</v>
      </c>
      <c r="H213" s="23">
        <v>137</v>
      </c>
      <c r="I213" s="23">
        <v>249</v>
      </c>
      <c r="J213" s="33"/>
      <c r="K213" s="33"/>
      <c r="L213" s="33"/>
    </row>
    <row r="214" spans="1:12" ht="12.75">
      <c r="A214" s="53"/>
      <c r="B214" s="92"/>
      <c r="C214" s="139"/>
      <c r="D214" s="127"/>
      <c r="E214" s="58"/>
      <c r="F214" s="56"/>
      <c r="G214" s="23">
        <v>1250</v>
      </c>
      <c r="H214" s="23">
        <v>232</v>
      </c>
      <c r="I214" s="23">
        <v>357</v>
      </c>
      <c r="J214" s="33"/>
      <c r="K214" s="33"/>
      <c r="L214" s="33"/>
    </row>
    <row r="215" spans="1:12" ht="12.75">
      <c r="A215" s="53"/>
      <c r="B215" s="92"/>
      <c r="C215" s="140"/>
      <c r="D215" s="128"/>
      <c r="E215" s="58"/>
      <c r="F215" s="56"/>
      <c r="G215" s="23">
        <v>1380</v>
      </c>
      <c r="H215" s="23">
        <v>818</v>
      </c>
      <c r="I215" s="23">
        <v>278</v>
      </c>
      <c r="J215" s="33"/>
      <c r="K215" s="33"/>
      <c r="L215" s="33"/>
    </row>
    <row r="216" spans="1:12" ht="12.75">
      <c r="A216" s="53"/>
      <c r="B216" s="92"/>
      <c r="C216" s="138" t="s">
        <v>98</v>
      </c>
      <c r="D216" s="126">
        <v>878.7429</v>
      </c>
      <c r="E216" s="58">
        <v>3</v>
      </c>
      <c r="F216" s="56">
        <v>44.6</v>
      </c>
      <c r="G216" s="23">
        <v>33</v>
      </c>
      <c r="H216" s="23">
        <v>11</v>
      </c>
      <c r="I216" s="23">
        <v>127</v>
      </c>
      <c r="J216" s="33"/>
      <c r="K216" s="33"/>
      <c r="L216" s="33"/>
    </row>
    <row r="217" spans="1:12" ht="12.75">
      <c r="A217" s="53"/>
      <c r="B217" s="92"/>
      <c r="C217" s="139"/>
      <c r="D217" s="127"/>
      <c r="E217" s="58"/>
      <c r="F217" s="56"/>
      <c r="G217" s="23">
        <v>39</v>
      </c>
      <c r="H217" s="23">
        <v>8</v>
      </c>
      <c r="I217" s="23">
        <v>122</v>
      </c>
      <c r="J217" s="33"/>
      <c r="K217" s="33"/>
      <c r="L217" s="33"/>
    </row>
    <row r="218" spans="1:12" ht="12.75">
      <c r="A218" s="53"/>
      <c r="B218" s="92"/>
      <c r="C218" s="140"/>
      <c r="D218" s="128"/>
      <c r="E218" s="58"/>
      <c r="F218" s="56"/>
      <c r="G218" s="23">
        <v>39</v>
      </c>
      <c r="H218" s="23">
        <v>15</v>
      </c>
      <c r="I218" s="23">
        <v>543</v>
      </c>
      <c r="J218" s="33"/>
      <c r="K218" s="33"/>
      <c r="L218" s="33"/>
    </row>
    <row r="219" spans="1:12" ht="12.75">
      <c r="A219" s="53"/>
      <c r="B219" s="92"/>
      <c r="C219" s="138" t="s">
        <v>98</v>
      </c>
      <c r="D219" s="126">
        <v>659.2964</v>
      </c>
      <c r="E219" s="58">
        <v>4</v>
      </c>
      <c r="F219" s="56">
        <v>44.6</v>
      </c>
      <c r="G219" s="23">
        <v>235</v>
      </c>
      <c r="H219" s="23">
        <v>59</v>
      </c>
      <c r="I219" s="23">
        <v>1230</v>
      </c>
      <c r="J219" s="33"/>
      <c r="K219" s="33"/>
      <c r="L219" s="33"/>
    </row>
    <row r="220" spans="1:12" ht="12.75">
      <c r="A220" s="53"/>
      <c r="B220" s="92"/>
      <c r="C220" s="139"/>
      <c r="D220" s="127"/>
      <c r="E220" s="58"/>
      <c r="F220" s="56"/>
      <c r="G220" s="23">
        <v>200</v>
      </c>
      <c r="H220" s="23">
        <v>48</v>
      </c>
      <c r="I220" s="23">
        <v>1010</v>
      </c>
      <c r="J220" s="33"/>
      <c r="K220" s="33"/>
      <c r="L220" s="33"/>
    </row>
    <row r="221" spans="1:12" ht="12.75">
      <c r="A221" s="53"/>
      <c r="B221" s="92"/>
      <c r="C221" s="140"/>
      <c r="D221" s="128"/>
      <c r="E221" s="58"/>
      <c r="F221" s="56"/>
      <c r="G221" s="23">
        <v>317</v>
      </c>
      <c r="H221" s="23">
        <v>155</v>
      </c>
      <c r="I221" s="23">
        <v>2790</v>
      </c>
      <c r="J221" s="33"/>
      <c r="K221" s="33"/>
      <c r="L221" s="33"/>
    </row>
    <row r="222" spans="1:12" ht="12.75">
      <c r="A222" s="53"/>
      <c r="B222" s="92"/>
      <c r="C222" s="138" t="s">
        <v>99</v>
      </c>
      <c r="D222" s="129">
        <v>489.2439</v>
      </c>
      <c r="E222" s="57">
        <v>2</v>
      </c>
      <c r="F222" s="55">
        <v>30.3</v>
      </c>
      <c r="G222" s="23">
        <v>3370</v>
      </c>
      <c r="H222" s="23">
        <v>3190</v>
      </c>
      <c r="I222" s="23">
        <v>2660</v>
      </c>
      <c r="J222" s="33"/>
      <c r="K222" s="33"/>
      <c r="L222" s="33"/>
    </row>
    <row r="223" spans="1:12" ht="12.75">
      <c r="A223" s="53"/>
      <c r="B223" s="92"/>
      <c r="C223" s="139"/>
      <c r="D223" s="130"/>
      <c r="E223" s="57"/>
      <c r="F223" s="55"/>
      <c r="G223" s="23">
        <v>5100</v>
      </c>
      <c r="H223" s="23">
        <v>3980</v>
      </c>
      <c r="I223" s="23">
        <v>3750</v>
      </c>
      <c r="J223" s="33"/>
      <c r="K223" s="33"/>
      <c r="L223" s="33"/>
    </row>
    <row r="224" spans="1:12" ht="12.75">
      <c r="A224" s="53"/>
      <c r="B224" s="92"/>
      <c r="C224" s="140"/>
      <c r="D224" s="131"/>
      <c r="E224" s="57"/>
      <c r="F224" s="55"/>
      <c r="G224" s="23">
        <v>5000</v>
      </c>
      <c r="H224" s="23">
        <v>4500</v>
      </c>
      <c r="I224" s="23">
        <v>3520</v>
      </c>
      <c r="J224" s="33"/>
      <c r="K224" s="33"/>
      <c r="L224" s="33"/>
    </row>
    <row r="225" spans="1:12" ht="12.75">
      <c r="A225" s="53"/>
      <c r="B225" s="92"/>
      <c r="C225" s="138" t="s">
        <v>100</v>
      </c>
      <c r="D225" s="129">
        <v>748.9759</v>
      </c>
      <c r="E225" s="57">
        <v>3</v>
      </c>
      <c r="F225" s="55">
        <v>31.3</v>
      </c>
      <c r="G225" s="23">
        <v>1880</v>
      </c>
      <c r="H225" s="23">
        <v>179</v>
      </c>
      <c r="I225" s="23">
        <v>2040</v>
      </c>
      <c r="J225" s="33"/>
      <c r="K225" s="33"/>
      <c r="L225" s="33"/>
    </row>
    <row r="226" spans="1:12" ht="12.75">
      <c r="A226" s="53"/>
      <c r="B226" s="92"/>
      <c r="C226" s="139"/>
      <c r="D226" s="130"/>
      <c r="E226" s="57"/>
      <c r="F226" s="55"/>
      <c r="G226" s="23">
        <v>2140</v>
      </c>
      <c r="H226" s="23">
        <v>153</v>
      </c>
      <c r="I226" s="23">
        <v>2620</v>
      </c>
      <c r="J226" s="33"/>
      <c r="K226" s="33"/>
      <c r="L226" s="33"/>
    </row>
    <row r="227" spans="1:12" ht="12.75">
      <c r="A227" s="53"/>
      <c r="B227" s="92"/>
      <c r="C227" s="140"/>
      <c r="D227" s="131"/>
      <c r="E227" s="57"/>
      <c r="F227" s="55"/>
      <c r="G227" s="23">
        <v>2560</v>
      </c>
      <c r="H227" s="23">
        <v>279</v>
      </c>
      <c r="I227" s="23">
        <v>2150</v>
      </c>
      <c r="J227" s="33"/>
      <c r="K227" s="33"/>
      <c r="L227" s="33"/>
    </row>
    <row r="228" spans="1:12" ht="12.75">
      <c r="A228" s="53"/>
      <c r="B228" s="92"/>
      <c r="C228" s="138" t="s">
        <v>101</v>
      </c>
      <c r="D228" s="126">
        <v>685.3022</v>
      </c>
      <c r="E228" s="58">
        <v>2</v>
      </c>
      <c r="F228" s="56">
        <v>20.9</v>
      </c>
      <c r="G228" s="23">
        <v>7480</v>
      </c>
      <c r="H228" s="23">
        <v>6910</v>
      </c>
      <c r="I228" s="23">
        <v>5170</v>
      </c>
      <c r="J228" s="33"/>
      <c r="K228" s="33"/>
      <c r="L228" s="33"/>
    </row>
    <row r="229" spans="1:12" ht="12.75">
      <c r="A229" s="53"/>
      <c r="B229" s="92"/>
      <c r="C229" s="139"/>
      <c r="D229" s="127"/>
      <c r="E229" s="58"/>
      <c r="F229" s="56"/>
      <c r="G229" s="23">
        <v>6110</v>
      </c>
      <c r="H229" s="23">
        <v>6570</v>
      </c>
      <c r="I229" s="23">
        <v>5680</v>
      </c>
      <c r="J229" s="33"/>
      <c r="K229" s="33"/>
      <c r="L229" s="33"/>
    </row>
    <row r="230" spans="1:12" ht="12.75">
      <c r="A230" s="53"/>
      <c r="B230" s="92"/>
      <c r="C230" s="140"/>
      <c r="D230" s="128"/>
      <c r="E230" s="58"/>
      <c r="F230" s="56"/>
      <c r="G230" s="23">
        <v>7430</v>
      </c>
      <c r="H230" s="23">
        <v>7240</v>
      </c>
      <c r="I230" s="23">
        <v>7340</v>
      </c>
      <c r="J230" s="33"/>
      <c r="K230" s="33"/>
      <c r="L230" s="33"/>
    </row>
    <row r="231" spans="1:12" ht="12.75">
      <c r="A231" s="53"/>
      <c r="B231" s="92"/>
      <c r="C231" s="138" t="s">
        <v>102</v>
      </c>
      <c r="D231" s="129">
        <v>808.3943</v>
      </c>
      <c r="E231" s="57">
        <v>2</v>
      </c>
      <c r="F231" s="55">
        <v>30.4</v>
      </c>
      <c r="G231" s="23">
        <v>364</v>
      </c>
      <c r="H231" s="23">
        <v>114</v>
      </c>
      <c r="I231" s="23">
        <v>286</v>
      </c>
      <c r="J231" s="33"/>
      <c r="K231" s="33"/>
      <c r="L231" s="33"/>
    </row>
    <row r="232" spans="1:12" ht="12.75">
      <c r="A232" s="53"/>
      <c r="B232" s="92"/>
      <c r="C232" s="139"/>
      <c r="D232" s="130"/>
      <c r="E232" s="57"/>
      <c r="F232" s="55"/>
      <c r="G232" s="23">
        <v>671</v>
      </c>
      <c r="H232" s="23">
        <v>154</v>
      </c>
      <c r="I232" s="23">
        <v>505</v>
      </c>
      <c r="J232" s="33"/>
      <c r="K232" s="33"/>
      <c r="L232" s="33"/>
    </row>
    <row r="233" spans="1:12" ht="12.75">
      <c r="A233" s="53"/>
      <c r="B233" s="92"/>
      <c r="C233" s="140"/>
      <c r="D233" s="131"/>
      <c r="E233" s="57"/>
      <c r="F233" s="55"/>
      <c r="G233" s="23">
        <v>704</v>
      </c>
      <c r="H233" s="23">
        <v>303</v>
      </c>
      <c r="I233" s="23">
        <v>689</v>
      </c>
      <c r="J233" s="33"/>
      <c r="K233" s="33"/>
      <c r="L233" s="33"/>
    </row>
    <row r="234" spans="1:12" ht="12.75">
      <c r="A234" s="53"/>
      <c r="B234" s="92"/>
      <c r="C234" s="138" t="s">
        <v>103</v>
      </c>
      <c r="D234" s="126">
        <v>695.7947</v>
      </c>
      <c r="E234" s="58">
        <v>2</v>
      </c>
      <c r="F234" s="56">
        <v>17.1</v>
      </c>
      <c r="G234" s="23">
        <v>1440</v>
      </c>
      <c r="H234" s="23">
        <v>921</v>
      </c>
      <c r="I234" s="23">
        <v>918</v>
      </c>
      <c r="J234" s="33"/>
      <c r="K234" s="33"/>
      <c r="L234" s="33"/>
    </row>
    <row r="235" spans="1:12" ht="12.75">
      <c r="A235" s="53"/>
      <c r="B235" s="92"/>
      <c r="C235" s="139"/>
      <c r="D235" s="127"/>
      <c r="E235" s="58"/>
      <c r="F235" s="56"/>
      <c r="G235" s="23">
        <v>1260</v>
      </c>
      <c r="H235" s="23">
        <v>696</v>
      </c>
      <c r="I235" s="23">
        <v>1160</v>
      </c>
      <c r="J235" s="33"/>
      <c r="K235" s="33"/>
      <c r="L235" s="33"/>
    </row>
    <row r="236" spans="1:12" ht="12.75">
      <c r="A236" s="53"/>
      <c r="B236" s="92"/>
      <c r="C236" s="140"/>
      <c r="D236" s="128"/>
      <c r="E236" s="58"/>
      <c r="F236" s="56"/>
      <c r="G236" s="23">
        <v>1140</v>
      </c>
      <c r="H236" s="23">
        <v>1440</v>
      </c>
      <c r="I236" s="23">
        <v>1340</v>
      </c>
      <c r="J236" s="33"/>
      <c r="K236" s="33"/>
      <c r="L236" s="33"/>
    </row>
    <row r="237" spans="1:12" ht="12.75">
      <c r="A237" s="53"/>
      <c r="B237" s="92"/>
      <c r="C237" s="138" t="s">
        <v>104</v>
      </c>
      <c r="D237" s="126">
        <v>403.6904</v>
      </c>
      <c r="E237" s="58">
        <v>2</v>
      </c>
      <c r="F237" s="56">
        <v>22</v>
      </c>
      <c r="G237" s="23">
        <v>2940</v>
      </c>
      <c r="H237" s="23">
        <v>3330</v>
      </c>
      <c r="I237" s="23">
        <v>2720</v>
      </c>
      <c r="J237" s="33"/>
      <c r="K237" s="33"/>
      <c r="L237" s="33"/>
    </row>
    <row r="238" spans="1:12" ht="12.75">
      <c r="A238" s="53"/>
      <c r="B238" s="92"/>
      <c r="C238" s="139"/>
      <c r="D238" s="127"/>
      <c r="E238" s="58"/>
      <c r="F238" s="56"/>
      <c r="G238" s="23">
        <v>2780</v>
      </c>
      <c r="H238" s="23">
        <v>3010</v>
      </c>
      <c r="I238" s="23">
        <v>2870</v>
      </c>
      <c r="J238" s="33"/>
      <c r="K238" s="33"/>
      <c r="L238" s="33"/>
    </row>
    <row r="239" spans="1:12" ht="13.5" thickBot="1">
      <c r="A239" s="54"/>
      <c r="B239" s="93"/>
      <c r="C239" s="141"/>
      <c r="D239" s="133"/>
      <c r="E239" s="112"/>
      <c r="F239" s="120"/>
      <c r="G239" s="38">
        <v>3330</v>
      </c>
      <c r="H239" s="38">
        <v>3650</v>
      </c>
      <c r="I239" s="38">
        <v>3210</v>
      </c>
      <c r="J239" s="33"/>
      <c r="K239" s="33"/>
      <c r="L239" s="33"/>
    </row>
    <row r="240" spans="1:12" ht="12.75">
      <c r="A240" s="42" t="s">
        <v>5</v>
      </c>
      <c r="B240" s="94" t="str">
        <f>HYPERLINK("http://us.expasy.org/uniprot/CAH2_BOVIN","CAH2_BOVIN")</f>
        <v>CAH2_BOVIN</v>
      </c>
      <c r="C240" s="80" t="s">
        <v>19</v>
      </c>
      <c r="D240" s="72">
        <v>487.2516</v>
      </c>
      <c r="E240" s="73">
        <v>2</v>
      </c>
      <c r="F240" s="67">
        <v>31.6</v>
      </c>
      <c r="G240" s="23">
        <v>7540</v>
      </c>
      <c r="H240" s="23">
        <v>7230</v>
      </c>
      <c r="I240" s="23">
        <v>7200</v>
      </c>
      <c r="J240" s="33"/>
      <c r="K240" s="33"/>
      <c r="L240" s="33"/>
    </row>
    <row r="241" spans="1:12" ht="12.75">
      <c r="A241" s="43"/>
      <c r="B241" s="95"/>
      <c r="C241" s="80"/>
      <c r="D241" s="72"/>
      <c r="E241" s="73"/>
      <c r="F241" s="67"/>
      <c r="G241" s="11">
        <v>7260</v>
      </c>
      <c r="H241" s="11">
        <v>7210</v>
      </c>
      <c r="I241" s="11">
        <v>7270</v>
      </c>
      <c r="J241" s="33"/>
      <c r="K241" s="33"/>
      <c r="L241" s="33"/>
    </row>
    <row r="242" spans="1:12" ht="12.75">
      <c r="A242" s="43"/>
      <c r="B242" s="95"/>
      <c r="C242" s="80"/>
      <c r="D242" s="72"/>
      <c r="E242" s="73"/>
      <c r="F242" s="67"/>
      <c r="G242" s="29">
        <v>7180</v>
      </c>
      <c r="H242" s="29">
        <v>7200</v>
      </c>
      <c r="I242" s="30">
        <v>7190</v>
      </c>
      <c r="J242" s="33"/>
      <c r="K242" s="33"/>
      <c r="L242" s="33"/>
    </row>
    <row r="243" spans="1:12" ht="12.75">
      <c r="A243" s="43"/>
      <c r="B243" s="95"/>
      <c r="C243" s="66" t="s">
        <v>20</v>
      </c>
      <c r="D243" s="64">
        <v>681.8019</v>
      </c>
      <c r="E243" s="62">
        <v>2</v>
      </c>
      <c r="F243" s="60">
        <v>19.5</v>
      </c>
      <c r="G243" s="29">
        <v>8790</v>
      </c>
      <c r="H243" s="29">
        <v>8820</v>
      </c>
      <c r="I243" s="30">
        <v>6700</v>
      </c>
      <c r="J243" s="33"/>
      <c r="K243" s="33"/>
      <c r="L243" s="33"/>
    </row>
    <row r="244" spans="1:12" ht="12.75">
      <c r="A244" s="43"/>
      <c r="B244" s="95"/>
      <c r="C244" s="66"/>
      <c r="D244" s="64"/>
      <c r="E244" s="62"/>
      <c r="F244" s="60"/>
      <c r="G244" s="29">
        <v>8000</v>
      </c>
      <c r="H244" s="29">
        <v>8370</v>
      </c>
      <c r="I244" s="30">
        <v>8100</v>
      </c>
      <c r="J244" s="33"/>
      <c r="K244" s="33"/>
      <c r="L244" s="33"/>
    </row>
    <row r="245" spans="1:12" ht="12.75">
      <c r="A245" s="43"/>
      <c r="B245" s="95"/>
      <c r="C245" s="66"/>
      <c r="D245" s="64"/>
      <c r="E245" s="62"/>
      <c r="F245" s="60"/>
      <c r="G245" s="10">
        <v>9660</v>
      </c>
      <c r="H245" s="10">
        <v>9520</v>
      </c>
      <c r="I245" s="11">
        <v>9200</v>
      </c>
      <c r="J245" s="33"/>
      <c r="K245" s="33"/>
      <c r="L245" s="33"/>
    </row>
    <row r="246" spans="1:12" ht="12.75">
      <c r="A246" s="43"/>
      <c r="B246" s="95"/>
      <c r="C246" s="66" t="s">
        <v>21</v>
      </c>
      <c r="D246" s="64">
        <v>705.5716</v>
      </c>
      <c r="E246" s="62">
        <v>3</v>
      </c>
      <c r="F246" s="60">
        <v>20.4</v>
      </c>
      <c r="G246" s="10">
        <v>1020</v>
      </c>
      <c r="H246" s="10">
        <v>780</v>
      </c>
      <c r="I246" s="11">
        <v>685</v>
      </c>
      <c r="J246" s="33"/>
      <c r="K246" s="33"/>
      <c r="L246" s="33"/>
    </row>
    <row r="247" spans="1:12" ht="12.75">
      <c r="A247" s="43"/>
      <c r="B247" s="95"/>
      <c r="C247" s="66"/>
      <c r="D247" s="64"/>
      <c r="E247" s="62"/>
      <c r="F247" s="60"/>
      <c r="G247" s="10">
        <v>1000</v>
      </c>
      <c r="H247" s="10">
        <v>1040</v>
      </c>
      <c r="I247" s="11">
        <v>1030</v>
      </c>
      <c r="J247" s="33"/>
      <c r="K247" s="33"/>
      <c r="L247" s="33"/>
    </row>
    <row r="248" spans="1:12" ht="12.75">
      <c r="A248" s="43"/>
      <c r="B248" s="95"/>
      <c r="C248" s="66"/>
      <c r="D248" s="64"/>
      <c r="E248" s="62"/>
      <c r="F248" s="60"/>
      <c r="G248" s="10">
        <v>1340</v>
      </c>
      <c r="H248" s="10">
        <v>1440</v>
      </c>
      <c r="I248" s="11">
        <v>1330</v>
      </c>
      <c r="J248" s="33"/>
      <c r="K248" s="33"/>
      <c r="L248" s="33"/>
    </row>
    <row r="249" spans="1:12" ht="12.75">
      <c r="A249" s="43"/>
      <c r="B249" s="95"/>
      <c r="C249" s="80" t="s">
        <v>88</v>
      </c>
      <c r="D249" s="64">
        <v>1127.0005</v>
      </c>
      <c r="E249" s="58">
        <v>2</v>
      </c>
      <c r="F249" s="56">
        <v>52.9</v>
      </c>
      <c r="G249" s="10">
        <v>118</v>
      </c>
      <c r="H249" s="10">
        <v>10</v>
      </c>
      <c r="I249" s="11">
        <v>480</v>
      </c>
      <c r="J249" s="33"/>
      <c r="K249" s="33"/>
      <c r="L249" s="33"/>
    </row>
    <row r="250" spans="1:12" ht="12.75">
      <c r="A250" s="43"/>
      <c r="B250" s="95"/>
      <c r="C250" s="80"/>
      <c r="D250" s="64"/>
      <c r="E250" s="58"/>
      <c r="F250" s="56"/>
      <c r="G250" s="10">
        <v>153</v>
      </c>
      <c r="H250" s="10">
        <v>10</v>
      </c>
      <c r="I250" s="11">
        <v>622</v>
      </c>
      <c r="J250" s="33"/>
      <c r="K250" s="33"/>
      <c r="L250" s="33"/>
    </row>
    <row r="251" spans="1:12" ht="12.75">
      <c r="A251" s="43"/>
      <c r="B251" s="95"/>
      <c r="C251" s="97"/>
      <c r="D251" s="69"/>
      <c r="E251" s="58"/>
      <c r="F251" s="56"/>
      <c r="G251" s="12">
        <v>75</v>
      </c>
      <c r="H251" s="12">
        <v>19</v>
      </c>
      <c r="I251" s="11">
        <v>962</v>
      </c>
      <c r="J251" s="33"/>
      <c r="K251" s="33"/>
      <c r="L251" s="33"/>
    </row>
    <row r="252" spans="1:12" ht="12.75">
      <c r="A252" s="43"/>
      <c r="B252" s="95"/>
      <c r="C252" s="79" t="s">
        <v>89</v>
      </c>
      <c r="D252" s="115">
        <v>568.4587</v>
      </c>
      <c r="E252" s="58">
        <v>4</v>
      </c>
      <c r="F252" s="56">
        <v>17.7</v>
      </c>
      <c r="G252" s="12">
        <v>217</v>
      </c>
      <c r="H252" s="12">
        <v>109</v>
      </c>
      <c r="I252" s="11">
        <v>172</v>
      </c>
      <c r="J252" s="33"/>
      <c r="K252" s="33"/>
      <c r="L252" s="33"/>
    </row>
    <row r="253" spans="1:12" ht="12.75">
      <c r="A253" s="43"/>
      <c r="B253" s="95"/>
      <c r="C253" s="80"/>
      <c r="D253" s="64"/>
      <c r="E253" s="58"/>
      <c r="F253" s="56"/>
      <c r="G253" s="12">
        <v>606</v>
      </c>
      <c r="H253" s="12">
        <v>287</v>
      </c>
      <c r="I253" s="11">
        <v>338</v>
      </c>
      <c r="J253" s="33"/>
      <c r="K253" s="33"/>
      <c r="L253" s="33"/>
    </row>
    <row r="254" spans="1:12" ht="12.75">
      <c r="A254" s="43"/>
      <c r="B254" s="95"/>
      <c r="C254" s="97"/>
      <c r="D254" s="69"/>
      <c r="E254" s="58"/>
      <c r="F254" s="56"/>
      <c r="G254" s="12">
        <v>331</v>
      </c>
      <c r="H254" s="12">
        <v>423</v>
      </c>
      <c r="I254" s="11">
        <v>412</v>
      </c>
      <c r="J254" s="33"/>
      <c r="K254" s="33"/>
      <c r="L254" s="33"/>
    </row>
    <row r="255" spans="1:12" ht="12.75">
      <c r="A255" s="43"/>
      <c r="B255" s="95"/>
      <c r="C255" s="79" t="s">
        <v>89</v>
      </c>
      <c r="D255" s="115">
        <v>757.6064</v>
      </c>
      <c r="E255" s="58">
        <v>3</v>
      </c>
      <c r="F255" s="56">
        <v>17.7</v>
      </c>
      <c r="G255" s="12">
        <v>197</v>
      </c>
      <c r="H255" s="12">
        <v>179</v>
      </c>
      <c r="I255" s="11">
        <v>263</v>
      </c>
      <c r="J255" s="33"/>
      <c r="K255" s="33"/>
      <c r="L255" s="33"/>
    </row>
    <row r="256" spans="1:12" ht="12.75">
      <c r="A256" s="43"/>
      <c r="B256" s="95"/>
      <c r="C256" s="80"/>
      <c r="D256" s="64"/>
      <c r="E256" s="58"/>
      <c r="F256" s="56"/>
      <c r="G256" s="12">
        <v>508</v>
      </c>
      <c r="H256" s="12">
        <v>341</v>
      </c>
      <c r="I256" s="11">
        <v>400</v>
      </c>
      <c r="J256" s="33"/>
      <c r="K256" s="33"/>
      <c r="L256" s="33"/>
    </row>
    <row r="257" spans="1:12" ht="12.75">
      <c r="A257" s="43"/>
      <c r="B257" s="95"/>
      <c r="C257" s="97"/>
      <c r="D257" s="69"/>
      <c r="E257" s="58"/>
      <c r="F257" s="56"/>
      <c r="G257" s="12">
        <v>450</v>
      </c>
      <c r="H257" s="12">
        <v>592</v>
      </c>
      <c r="I257" s="11">
        <v>580</v>
      </c>
      <c r="J257" s="33"/>
      <c r="K257" s="33"/>
      <c r="L257" s="33"/>
    </row>
    <row r="258" spans="1:12" ht="12.75">
      <c r="A258" s="43"/>
      <c r="B258" s="95"/>
      <c r="C258" s="79" t="s">
        <v>90</v>
      </c>
      <c r="D258" s="115">
        <v>646.7471</v>
      </c>
      <c r="E258" s="58">
        <v>4</v>
      </c>
      <c r="F258" s="56">
        <v>31.8</v>
      </c>
      <c r="G258" s="12" t="s">
        <v>107</v>
      </c>
      <c r="H258" s="12" t="s">
        <v>107</v>
      </c>
      <c r="I258" s="11" t="s">
        <v>107</v>
      </c>
      <c r="J258" s="33"/>
      <c r="K258" s="33"/>
      <c r="L258" s="33"/>
    </row>
    <row r="259" spans="1:12" ht="12.75">
      <c r="A259" s="43"/>
      <c r="B259" s="95"/>
      <c r="C259" s="80"/>
      <c r="D259" s="64"/>
      <c r="E259" s="58"/>
      <c r="F259" s="56"/>
      <c r="G259" s="12">
        <v>280</v>
      </c>
      <c r="H259" s="12">
        <v>47</v>
      </c>
      <c r="I259" s="11">
        <v>464</v>
      </c>
      <c r="J259" s="33"/>
      <c r="K259" s="33"/>
      <c r="L259" s="33"/>
    </row>
    <row r="260" spans="1:12" ht="12.75">
      <c r="A260" s="43"/>
      <c r="B260" s="95"/>
      <c r="C260" s="97"/>
      <c r="D260" s="69"/>
      <c r="E260" s="58"/>
      <c r="F260" s="56"/>
      <c r="G260" s="12">
        <v>427</v>
      </c>
      <c r="H260" s="12">
        <v>48</v>
      </c>
      <c r="I260" s="11">
        <v>229</v>
      </c>
      <c r="J260" s="33"/>
      <c r="K260" s="33"/>
      <c r="L260" s="33"/>
    </row>
    <row r="261" spans="1:12" ht="12.75">
      <c r="A261" s="43"/>
      <c r="B261" s="95"/>
      <c r="C261" s="138" t="s">
        <v>90</v>
      </c>
      <c r="D261" s="126">
        <v>862.0051</v>
      </c>
      <c r="E261" s="58">
        <v>3</v>
      </c>
      <c r="F261" s="56">
        <v>31.8</v>
      </c>
      <c r="G261" s="12" t="s">
        <v>107</v>
      </c>
      <c r="H261" s="12" t="s">
        <v>107</v>
      </c>
      <c r="I261" s="11" t="s">
        <v>107</v>
      </c>
      <c r="J261" s="33"/>
      <c r="K261" s="33"/>
      <c r="L261" s="33"/>
    </row>
    <row r="262" spans="1:12" ht="12.75">
      <c r="A262" s="43"/>
      <c r="B262" s="95"/>
      <c r="C262" s="139"/>
      <c r="D262" s="127"/>
      <c r="E262" s="58"/>
      <c r="F262" s="56"/>
      <c r="G262" s="12" t="s">
        <v>107</v>
      </c>
      <c r="H262" s="12" t="s">
        <v>107</v>
      </c>
      <c r="I262" s="11" t="s">
        <v>107</v>
      </c>
      <c r="J262" s="33"/>
      <c r="K262" s="33"/>
      <c r="L262" s="33"/>
    </row>
    <row r="263" spans="1:12" ht="12.75">
      <c r="A263" s="43"/>
      <c r="B263" s="95"/>
      <c r="C263" s="140"/>
      <c r="D263" s="128"/>
      <c r="E263" s="58"/>
      <c r="F263" s="56"/>
      <c r="G263" s="12" t="s">
        <v>107</v>
      </c>
      <c r="H263" s="12" t="s">
        <v>107</v>
      </c>
      <c r="I263" s="11" t="s">
        <v>107</v>
      </c>
      <c r="J263" s="33"/>
      <c r="K263" s="33"/>
      <c r="L263" s="33"/>
    </row>
    <row r="264" spans="1:12" ht="12.75">
      <c r="A264" s="43"/>
      <c r="B264" s="95"/>
      <c r="C264" s="138" t="s">
        <v>91</v>
      </c>
      <c r="D264" s="129">
        <v>527.9029</v>
      </c>
      <c r="E264" s="57">
        <v>3</v>
      </c>
      <c r="F264" s="55">
        <v>29.1</v>
      </c>
      <c r="G264" s="12">
        <v>733</v>
      </c>
      <c r="H264" s="12">
        <v>163</v>
      </c>
      <c r="I264" s="11">
        <v>409</v>
      </c>
      <c r="J264" s="33"/>
      <c r="K264" s="33"/>
      <c r="L264" s="33"/>
    </row>
    <row r="265" spans="1:12" ht="12.75">
      <c r="A265" s="43"/>
      <c r="B265" s="95"/>
      <c r="C265" s="139"/>
      <c r="D265" s="130"/>
      <c r="E265" s="57"/>
      <c r="F265" s="55"/>
      <c r="G265" s="12">
        <v>3380</v>
      </c>
      <c r="H265" s="12">
        <v>539</v>
      </c>
      <c r="I265" s="11">
        <v>911</v>
      </c>
      <c r="J265" s="33"/>
      <c r="K265" s="33"/>
      <c r="L265" s="33"/>
    </row>
    <row r="266" spans="1:12" ht="12.75">
      <c r="A266" s="43"/>
      <c r="B266" s="95"/>
      <c r="C266" s="140"/>
      <c r="D266" s="131"/>
      <c r="E266" s="57"/>
      <c r="F266" s="55"/>
      <c r="G266" s="12">
        <v>3090</v>
      </c>
      <c r="H266" s="12">
        <v>1310</v>
      </c>
      <c r="I266" s="11">
        <v>649</v>
      </c>
      <c r="J266" s="33"/>
      <c r="K266" s="33"/>
      <c r="L266" s="33"/>
    </row>
    <row r="267" spans="1:12" ht="12.75">
      <c r="A267" s="43"/>
      <c r="B267" s="95"/>
      <c r="C267" s="138" t="s">
        <v>91</v>
      </c>
      <c r="D267" s="129">
        <v>791.3659</v>
      </c>
      <c r="E267" s="57">
        <v>2</v>
      </c>
      <c r="F267" s="55">
        <v>29.1</v>
      </c>
      <c r="G267" s="12" t="s">
        <v>107</v>
      </c>
      <c r="H267" s="12" t="s">
        <v>107</v>
      </c>
      <c r="I267" s="11" t="s">
        <v>107</v>
      </c>
      <c r="J267" s="33"/>
      <c r="K267" s="33"/>
      <c r="L267" s="33"/>
    </row>
    <row r="268" spans="1:12" ht="12.75">
      <c r="A268" s="43"/>
      <c r="B268" s="95"/>
      <c r="C268" s="139"/>
      <c r="D268" s="130"/>
      <c r="E268" s="57"/>
      <c r="F268" s="55"/>
      <c r="G268" s="12">
        <v>280</v>
      </c>
      <c r="H268" s="12">
        <v>65</v>
      </c>
      <c r="I268" s="11">
        <v>65</v>
      </c>
      <c r="J268" s="33"/>
      <c r="K268" s="33"/>
      <c r="L268" s="33"/>
    </row>
    <row r="269" spans="1:12" ht="12.75">
      <c r="A269" s="43"/>
      <c r="B269" s="95"/>
      <c r="C269" s="140"/>
      <c r="D269" s="131"/>
      <c r="E269" s="57"/>
      <c r="F269" s="55"/>
      <c r="G269" s="12">
        <v>236</v>
      </c>
      <c r="H269" s="12">
        <v>113</v>
      </c>
      <c r="I269" s="11">
        <v>85</v>
      </c>
      <c r="J269" s="33"/>
      <c r="K269" s="33"/>
      <c r="L269" s="33"/>
    </row>
    <row r="270" spans="1:12" ht="12.75">
      <c r="A270" s="43"/>
      <c r="B270" s="95"/>
      <c r="C270" s="138" t="s">
        <v>92</v>
      </c>
      <c r="D270" s="126">
        <v>733.6931</v>
      </c>
      <c r="E270" s="58">
        <v>3</v>
      </c>
      <c r="F270" s="56">
        <v>45.4</v>
      </c>
      <c r="G270" s="12">
        <v>3520</v>
      </c>
      <c r="H270" s="12">
        <v>88</v>
      </c>
      <c r="I270" s="11">
        <v>6670</v>
      </c>
      <c r="J270" s="33"/>
      <c r="K270" s="33"/>
      <c r="L270" s="33"/>
    </row>
    <row r="271" spans="1:12" ht="12.75">
      <c r="A271" s="43"/>
      <c r="B271" s="95"/>
      <c r="C271" s="139"/>
      <c r="D271" s="127"/>
      <c r="E271" s="58"/>
      <c r="F271" s="56"/>
      <c r="G271" s="12">
        <v>4370</v>
      </c>
      <c r="H271" s="12">
        <v>91</v>
      </c>
      <c r="I271" s="11">
        <v>6100</v>
      </c>
      <c r="J271" s="33"/>
      <c r="K271" s="33"/>
      <c r="L271" s="33"/>
    </row>
    <row r="272" spans="1:12" ht="12.75">
      <c r="A272" s="43"/>
      <c r="B272" s="95"/>
      <c r="C272" s="140"/>
      <c r="D272" s="128"/>
      <c r="E272" s="58"/>
      <c r="F272" s="56"/>
      <c r="G272" s="12">
        <v>3090</v>
      </c>
      <c r="H272" s="12">
        <v>239</v>
      </c>
      <c r="I272" s="11">
        <v>6620</v>
      </c>
      <c r="J272" s="33"/>
      <c r="K272" s="33"/>
      <c r="L272" s="33"/>
    </row>
    <row r="273" spans="1:12" ht="12.75">
      <c r="A273" s="43"/>
      <c r="B273" s="95"/>
      <c r="C273" s="138" t="s">
        <v>92</v>
      </c>
      <c r="D273" s="126">
        <v>1099.5323</v>
      </c>
      <c r="E273" s="58">
        <v>2</v>
      </c>
      <c r="F273" s="56">
        <v>45.4</v>
      </c>
      <c r="G273" s="12">
        <v>64</v>
      </c>
      <c r="H273" s="12">
        <v>6</v>
      </c>
      <c r="I273" s="11">
        <v>158</v>
      </c>
      <c r="J273" s="33"/>
      <c r="K273" s="33"/>
      <c r="L273" s="33"/>
    </row>
    <row r="274" spans="1:12" ht="12.75">
      <c r="A274" s="43"/>
      <c r="B274" s="95"/>
      <c r="C274" s="139"/>
      <c r="D274" s="127"/>
      <c r="E274" s="58"/>
      <c r="F274" s="56"/>
      <c r="G274" s="12">
        <v>71</v>
      </c>
      <c r="H274" s="12">
        <v>5</v>
      </c>
      <c r="I274" s="11">
        <v>130</v>
      </c>
      <c r="J274" s="33"/>
      <c r="K274" s="33"/>
      <c r="L274" s="33"/>
    </row>
    <row r="275" spans="1:12" ht="12.75">
      <c r="A275" s="43"/>
      <c r="B275" s="95"/>
      <c r="C275" s="140"/>
      <c r="D275" s="128"/>
      <c r="E275" s="58"/>
      <c r="F275" s="56"/>
      <c r="G275" s="12">
        <v>54</v>
      </c>
      <c r="H275" s="12">
        <v>7</v>
      </c>
      <c r="I275" s="11">
        <v>223</v>
      </c>
      <c r="J275" s="33"/>
      <c r="K275" s="33"/>
      <c r="L275" s="33"/>
    </row>
    <row r="276" spans="1:12" ht="12.75">
      <c r="A276" s="43"/>
      <c r="B276" s="95"/>
      <c r="C276" s="138" t="s">
        <v>93</v>
      </c>
      <c r="D276" s="126">
        <v>956.7739</v>
      </c>
      <c r="E276" s="58">
        <v>3</v>
      </c>
      <c r="F276" s="56">
        <v>53</v>
      </c>
      <c r="G276" s="12">
        <v>26</v>
      </c>
      <c r="H276" s="12">
        <v>13</v>
      </c>
      <c r="I276" s="11">
        <v>49</v>
      </c>
      <c r="J276" s="33"/>
      <c r="K276" s="33"/>
      <c r="L276" s="33"/>
    </row>
    <row r="277" spans="1:12" ht="12.75">
      <c r="A277" s="43"/>
      <c r="B277" s="95"/>
      <c r="C277" s="139"/>
      <c r="D277" s="127"/>
      <c r="E277" s="58"/>
      <c r="F277" s="56"/>
      <c r="G277" s="12">
        <v>23</v>
      </c>
      <c r="H277" s="12">
        <v>13</v>
      </c>
      <c r="I277" s="11">
        <v>49</v>
      </c>
      <c r="J277" s="33"/>
      <c r="K277" s="33"/>
      <c r="L277" s="33"/>
    </row>
    <row r="278" spans="1:12" ht="12.75">
      <c r="A278" s="43"/>
      <c r="B278" s="95"/>
      <c r="C278" s="140"/>
      <c r="D278" s="128"/>
      <c r="E278" s="58"/>
      <c r="F278" s="56"/>
      <c r="G278" s="12">
        <v>23</v>
      </c>
      <c r="H278" s="12">
        <v>12</v>
      </c>
      <c r="I278" s="11">
        <v>76</v>
      </c>
      <c r="J278" s="33"/>
      <c r="K278" s="33"/>
      <c r="L278" s="33"/>
    </row>
    <row r="279" spans="1:12" ht="12.75">
      <c r="A279" s="43"/>
      <c r="B279" s="95"/>
      <c r="C279" s="116" t="s">
        <v>22</v>
      </c>
      <c r="D279" s="115">
        <v>632.49</v>
      </c>
      <c r="E279" s="62">
        <v>4</v>
      </c>
      <c r="F279" s="60">
        <v>25.8</v>
      </c>
      <c r="G279" s="12">
        <v>1200</v>
      </c>
      <c r="H279" s="12">
        <v>624</v>
      </c>
      <c r="I279" s="11">
        <v>574</v>
      </c>
      <c r="J279" s="33"/>
      <c r="K279" s="33"/>
      <c r="L279" s="33"/>
    </row>
    <row r="280" spans="1:12" ht="12.75">
      <c r="A280" s="43"/>
      <c r="B280" s="95"/>
      <c r="C280" s="66"/>
      <c r="D280" s="64"/>
      <c r="E280" s="62"/>
      <c r="F280" s="60"/>
      <c r="G280" s="12">
        <v>791</v>
      </c>
      <c r="H280" s="12">
        <v>187</v>
      </c>
      <c r="I280" s="11">
        <v>1320</v>
      </c>
      <c r="J280" s="33"/>
      <c r="K280" s="33"/>
      <c r="L280" s="33"/>
    </row>
    <row r="281" spans="1:12" ht="13.5" thickBot="1">
      <c r="A281" s="44"/>
      <c r="B281" s="96"/>
      <c r="C281" s="117"/>
      <c r="D281" s="111"/>
      <c r="E281" s="114"/>
      <c r="F281" s="71"/>
      <c r="G281" s="40">
        <v>1330</v>
      </c>
      <c r="H281" s="40">
        <v>1150</v>
      </c>
      <c r="I281" s="17">
        <v>1420</v>
      </c>
      <c r="J281" s="33"/>
      <c r="K281" s="33"/>
      <c r="L281" s="33"/>
    </row>
    <row r="282" spans="1:12" ht="12.75">
      <c r="A282" s="42" t="s">
        <v>40</v>
      </c>
      <c r="B282" s="49" t="str">
        <f>HYPERLINK("http://us.expasy.org/uniprot/TRY1_BOVIN","TRY1_BOVIN")</f>
        <v>TRY1_BOVIN</v>
      </c>
      <c r="C282" s="80" t="s">
        <v>81</v>
      </c>
      <c r="D282" s="64">
        <v>577.2333</v>
      </c>
      <c r="E282" s="58">
        <v>2</v>
      </c>
      <c r="F282" s="56">
        <v>24.2</v>
      </c>
      <c r="G282" s="25">
        <v>10300</v>
      </c>
      <c r="H282" s="25">
        <v>8720</v>
      </c>
      <c r="I282" s="23">
        <v>9530</v>
      </c>
      <c r="J282" s="33"/>
      <c r="K282" s="33"/>
      <c r="L282" s="33"/>
    </row>
    <row r="283" spans="1:12" ht="12.75">
      <c r="A283" s="43"/>
      <c r="B283" s="50"/>
      <c r="C283" s="80"/>
      <c r="D283" s="64"/>
      <c r="E283" s="58"/>
      <c r="F283" s="56"/>
      <c r="G283" s="25">
        <v>10000</v>
      </c>
      <c r="H283" s="25">
        <v>9400</v>
      </c>
      <c r="I283" s="23">
        <v>9940</v>
      </c>
      <c r="J283" s="33"/>
      <c r="K283" s="33"/>
      <c r="L283" s="33"/>
    </row>
    <row r="284" spans="1:12" ht="12.75">
      <c r="A284" s="43"/>
      <c r="B284" s="50"/>
      <c r="C284" s="97"/>
      <c r="D284" s="69"/>
      <c r="E284" s="58"/>
      <c r="F284" s="56"/>
      <c r="G284" s="23">
        <v>9860</v>
      </c>
      <c r="H284" s="23">
        <v>9940</v>
      </c>
      <c r="I284" s="23">
        <v>9750</v>
      </c>
      <c r="J284" s="33"/>
      <c r="K284" s="33"/>
      <c r="L284" s="33"/>
    </row>
    <row r="285" spans="1:12" ht="12.75">
      <c r="A285" s="43"/>
      <c r="B285" s="50"/>
      <c r="C285" s="138" t="s">
        <v>82</v>
      </c>
      <c r="D285" s="129">
        <v>721.6336</v>
      </c>
      <c r="E285" s="57">
        <v>3</v>
      </c>
      <c r="F285" s="55">
        <v>37.3</v>
      </c>
      <c r="G285" s="23">
        <v>2430</v>
      </c>
      <c r="H285" s="23">
        <v>476</v>
      </c>
      <c r="I285" s="23">
        <v>1400</v>
      </c>
      <c r="J285" s="33"/>
      <c r="K285" s="33"/>
      <c r="L285" s="33"/>
    </row>
    <row r="286" spans="1:12" ht="12.75">
      <c r="A286" s="43"/>
      <c r="B286" s="50"/>
      <c r="C286" s="139"/>
      <c r="D286" s="130"/>
      <c r="E286" s="57"/>
      <c r="F286" s="55"/>
      <c r="G286" s="23">
        <v>3760</v>
      </c>
      <c r="H286" s="23">
        <v>683</v>
      </c>
      <c r="I286" s="23">
        <v>2110</v>
      </c>
      <c r="J286" s="33"/>
      <c r="K286" s="33"/>
      <c r="L286" s="33"/>
    </row>
    <row r="287" spans="1:12" ht="12.75">
      <c r="A287" s="43"/>
      <c r="B287" s="50"/>
      <c r="C287" s="140"/>
      <c r="D287" s="131"/>
      <c r="E287" s="57"/>
      <c r="F287" s="55"/>
      <c r="G287" s="23">
        <v>2820</v>
      </c>
      <c r="H287" s="23">
        <v>977</v>
      </c>
      <c r="I287" s="23">
        <v>2950</v>
      </c>
      <c r="J287" s="33"/>
      <c r="K287" s="33"/>
      <c r="L287" s="33"/>
    </row>
    <row r="288" spans="1:12" ht="12.75">
      <c r="A288" s="43"/>
      <c r="B288" s="50"/>
      <c r="C288" s="138" t="s">
        <v>82</v>
      </c>
      <c r="D288" s="129">
        <v>1082.4532</v>
      </c>
      <c r="E288" s="57">
        <v>2</v>
      </c>
      <c r="F288" s="55">
        <v>37.3</v>
      </c>
      <c r="G288" s="23">
        <v>1390</v>
      </c>
      <c r="H288" s="23">
        <v>179</v>
      </c>
      <c r="I288" s="23">
        <v>897</v>
      </c>
      <c r="J288" s="33"/>
      <c r="K288" s="33"/>
      <c r="L288" s="33"/>
    </row>
    <row r="289" spans="1:12" ht="12.75">
      <c r="A289" s="43"/>
      <c r="B289" s="50"/>
      <c r="C289" s="139"/>
      <c r="D289" s="130"/>
      <c r="E289" s="57"/>
      <c r="F289" s="55"/>
      <c r="G289" s="23">
        <v>1540</v>
      </c>
      <c r="H289" s="23">
        <v>298</v>
      </c>
      <c r="I289" s="23">
        <v>1310</v>
      </c>
      <c r="J289" s="33"/>
      <c r="K289" s="33"/>
      <c r="L289" s="33"/>
    </row>
    <row r="290" spans="1:12" ht="12.75">
      <c r="A290" s="43"/>
      <c r="B290" s="50"/>
      <c r="C290" s="140"/>
      <c r="D290" s="131"/>
      <c r="E290" s="57"/>
      <c r="F290" s="55"/>
      <c r="G290" s="23">
        <v>1620</v>
      </c>
      <c r="H290" s="23">
        <v>491</v>
      </c>
      <c r="I290" s="23">
        <v>1880</v>
      </c>
      <c r="J290" s="33"/>
      <c r="K290" s="33"/>
      <c r="L290" s="33"/>
    </row>
    <row r="291" spans="1:12" ht="12.75">
      <c r="A291" s="43"/>
      <c r="B291" s="50"/>
      <c r="C291" s="138" t="s">
        <v>83</v>
      </c>
      <c r="D291" s="126">
        <v>1129.4319</v>
      </c>
      <c r="E291" s="58">
        <v>2</v>
      </c>
      <c r="F291" s="56">
        <v>41.7</v>
      </c>
      <c r="G291" s="23">
        <v>110</v>
      </c>
      <c r="H291" s="23">
        <v>27</v>
      </c>
      <c r="I291" s="23">
        <v>86</v>
      </c>
      <c r="J291" s="33"/>
      <c r="K291" s="33"/>
      <c r="L291" s="33"/>
    </row>
    <row r="292" spans="1:12" ht="12.75">
      <c r="A292" s="43"/>
      <c r="B292" s="50"/>
      <c r="C292" s="139"/>
      <c r="D292" s="127"/>
      <c r="E292" s="58"/>
      <c r="F292" s="56"/>
      <c r="G292" s="23">
        <v>111</v>
      </c>
      <c r="H292" s="23">
        <v>34</v>
      </c>
      <c r="I292" s="23">
        <v>97</v>
      </c>
      <c r="J292" s="33"/>
      <c r="K292" s="33"/>
      <c r="L292" s="33"/>
    </row>
    <row r="293" spans="1:12" ht="12.75">
      <c r="A293" s="43"/>
      <c r="B293" s="50"/>
      <c r="C293" s="140"/>
      <c r="D293" s="128"/>
      <c r="E293" s="58"/>
      <c r="F293" s="56"/>
      <c r="G293" s="23">
        <v>64</v>
      </c>
      <c r="H293" s="23">
        <v>60</v>
      </c>
      <c r="I293" s="23">
        <v>74</v>
      </c>
      <c r="J293" s="33"/>
      <c r="K293" s="33"/>
      <c r="L293" s="33"/>
    </row>
    <row r="294" spans="1:12" ht="12.75">
      <c r="A294" s="43"/>
      <c r="B294" s="50"/>
      <c r="C294" s="138" t="s">
        <v>84</v>
      </c>
      <c r="D294" s="129">
        <v>1144.995</v>
      </c>
      <c r="E294" s="57">
        <v>2</v>
      </c>
      <c r="F294" s="55">
        <v>36.2</v>
      </c>
      <c r="G294" s="23">
        <v>20</v>
      </c>
      <c r="H294" s="23">
        <v>8</v>
      </c>
      <c r="I294" s="23">
        <v>38</v>
      </c>
      <c r="J294" s="33"/>
      <c r="K294" s="33"/>
      <c r="L294" s="33"/>
    </row>
    <row r="295" spans="1:12" ht="12.75">
      <c r="A295" s="43"/>
      <c r="B295" s="50"/>
      <c r="C295" s="139"/>
      <c r="D295" s="130"/>
      <c r="E295" s="57"/>
      <c r="F295" s="55"/>
      <c r="G295" s="23">
        <v>36</v>
      </c>
      <c r="H295" s="23">
        <v>9</v>
      </c>
      <c r="I295" s="23">
        <v>75</v>
      </c>
      <c r="J295" s="33"/>
      <c r="K295" s="33"/>
      <c r="L295" s="33"/>
    </row>
    <row r="296" spans="1:12" ht="12.75">
      <c r="A296" s="43"/>
      <c r="B296" s="50"/>
      <c r="C296" s="140"/>
      <c r="D296" s="131"/>
      <c r="E296" s="57"/>
      <c r="F296" s="55"/>
      <c r="G296" s="23">
        <v>39</v>
      </c>
      <c r="H296" s="23">
        <v>8</v>
      </c>
      <c r="I296" s="23">
        <v>122</v>
      </c>
      <c r="J296" s="33"/>
      <c r="K296" s="33"/>
      <c r="L296" s="33"/>
    </row>
    <row r="297" spans="1:12" ht="12.75">
      <c r="A297" s="43"/>
      <c r="B297" s="50"/>
      <c r="C297" s="138" t="s">
        <v>84</v>
      </c>
      <c r="D297" s="129">
        <v>763.9962</v>
      </c>
      <c r="E297" s="57">
        <v>3</v>
      </c>
      <c r="F297" s="55">
        <v>36.2</v>
      </c>
      <c r="G297" s="23">
        <v>2850</v>
      </c>
      <c r="H297" s="23">
        <v>82</v>
      </c>
      <c r="I297" s="23">
        <v>5410</v>
      </c>
      <c r="J297" s="33"/>
      <c r="K297" s="33"/>
      <c r="L297" s="33"/>
    </row>
    <row r="298" spans="1:12" ht="12.75">
      <c r="A298" s="43"/>
      <c r="B298" s="50"/>
      <c r="C298" s="139"/>
      <c r="D298" s="130"/>
      <c r="E298" s="57"/>
      <c r="F298" s="55"/>
      <c r="G298" s="23">
        <v>4910</v>
      </c>
      <c r="H298" s="23">
        <v>125</v>
      </c>
      <c r="I298" s="23">
        <v>5920</v>
      </c>
      <c r="J298" s="33"/>
      <c r="K298" s="33"/>
      <c r="L298" s="33"/>
    </row>
    <row r="299" spans="1:12" ht="12.75">
      <c r="A299" s="43"/>
      <c r="B299" s="50"/>
      <c r="C299" s="140"/>
      <c r="D299" s="131"/>
      <c r="E299" s="57"/>
      <c r="F299" s="55"/>
      <c r="G299" s="23">
        <v>4590</v>
      </c>
      <c r="H299" s="23">
        <v>265</v>
      </c>
      <c r="I299" s="23">
        <v>6710</v>
      </c>
      <c r="J299" s="33"/>
      <c r="K299" s="33"/>
      <c r="L299" s="33"/>
    </row>
    <row r="300" spans="1:12" ht="12.75">
      <c r="A300" s="43"/>
      <c r="B300" s="50"/>
      <c r="C300" s="138" t="s">
        <v>85</v>
      </c>
      <c r="D300" s="126">
        <v>580.2439</v>
      </c>
      <c r="E300" s="58">
        <v>2</v>
      </c>
      <c r="F300" s="56">
        <v>43.1</v>
      </c>
      <c r="G300" s="23">
        <v>786</v>
      </c>
      <c r="H300" s="23">
        <v>243</v>
      </c>
      <c r="I300" s="23">
        <v>296</v>
      </c>
      <c r="J300" s="33"/>
      <c r="K300" s="33"/>
      <c r="L300" s="33"/>
    </row>
    <row r="301" spans="1:12" ht="12.75">
      <c r="A301" s="43"/>
      <c r="B301" s="50"/>
      <c r="C301" s="139"/>
      <c r="D301" s="127"/>
      <c r="E301" s="58"/>
      <c r="F301" s="56"/>
      <c r="G301" s="23">
        <v>1870</v>
      </c>
      <c r="H301" s="23">
        <v>499</v>
      </c>
      <c r="I301" s="23">
        <v>242</v>
      </c>
      <c r="J301" s="33"/>
      <c r="K301" s="33"/>
      <c r="L301" s="33"/>
    </row>
    <row r="302" spans="1:12" ht="12.75">
      <c r="A302" s="43"/>
      <c r="B302" s="50"/>
      <c r="C302" s="140"/>
      <c r="D302" s="128"/>
      <c r="E302" s="58"/>
      <c r="F302" s="56"/>
      <c r="G302" s="23">
        <v>2040</v>
      </c>
      <c r="H302" s="23">
        <v>2900</v>
      </c>
      <c r="I302" s="23">
        <v>227</v>
      </c>
      <c r="J302" s="33"/>
      <c r="K302" s="33"/>
      <c r="L302" s="33"/>
    </row>
    <row r="303" spans="1:12" ht="12.75">
      <c r="A303" s="43"/>
      <c r="B303" s="50"/>
      <c r="C303" s="138" t="s">
        <v>86</v>
      </c>
      <c r="D303" s="129">
        <v>730.7938</v>
      </c>
      <c r="E303" s="57">
        <v>2</v>
      </c>
      <c r="F303" s="55">
        <v>30.4</v>
      </c>
      <c r="G303" s="23">
        <v>359</v>
      </c>
      <c r="H303" s="23">
        <v>286</v>
      </c>
      <c r="I303" s="23">
        <v>283</v>
      </c>
      <c r="J303" s="33"/>
      <c r="K303" s="33"/>
      <c r="L303" s="33"/>
    </row>
    <row r="304" spans="1:12" ht="12.75">
      <c r="A304" s="43"/>
      <c r="B304" s="50"/>
      <c r="C304" s="139"/>
      <c r="D304" s="130"/>
      <c r="E304" s="57"/>
      <c r="F304" s="55"/>
      <c r="G304" s="23">
        <v>323</v>
      </c>
      <c r="H304" s="23">
        <v>317</v>
      </c>
      <c r="I304" s="23">
        <v>253</v>
      </c>
      <c r="J304" s="33"/>
      <c r="K304" s="33"/>
      <c r="L304" s="33"/>
    </row>
    <row r="305" spans="1:12" ht="12.75">
      <c r="A305" s="43"/>
      <c r="B305" s="50"/>
      <c r="C305" s="140"/>
      <c r="D305" s="131"/>
      <c r="E305" s="57"/>
      <c r="F305" s="55"/>
      <c r="G305" s="23">
        <v>329</v>
      </c>
      <c r="H305" s="23">
        <v>293</v>
      </c>
      <c r="I305" s="23">
        <v>292</v>
      </c>
      <c r="J305" s="33"/>
      <c r="K305" s="33"/>
      <c r="L305" s="33"/>
    </row>
    <row r="306" spans="1:12" ht="12.75">
      <c r="A306" s="43"/>
      <c r="B306" s="50"/>
      <c r="C306" s="138" t="s">
        <v>87</v>
      </c>
      <c r="D306" s="129">
        <v>741.808</v>
      </c>
      <c r="E306" s="57">
        <v>2</v>
      </c>
      <c r="F306" s="55">
        <v>37.8</v>
      </c>
      <c r="G306" s="23">
        <v>850</v>
      </c>
      <c r="H306" s="23">
        <v>271</v>
      </c>
      <c r="I306" s="23">
        <v>320</v>
      </c>
      <c r="J306" s="33"/>
      <c r="K306" s="33"/>
      <c r="L306" s="33"/>
    </row>
    <row r="307" spans="1:12" ht="12.75">
      <c r="A307" s="43"/>
      <c r="B307" s="50"/>
      <c r="C307" s="139"/>
      <c r="D307" s="130"/>
      <c r="E307" s="57"/>
      <c r="F307" s="55"/>
      <c r="G307" s="23">
        <v>642</v>
      </c>
      <c r="H307" s="23">
        <v>227</v>
      </c>
      <c r="I307" s="23">
        <v>277</v>
      </c>
      <c r="J307" s="33"/>
      <c r="K307" s="33"/>
      <c r="L307" s="33"/>
    </row>
    <row r="308" spans="1:12" ht="13.5" thickBot="1">
      <c r="A308" s="44"/>
      <c r="B308" s="51"/>
      <c r="C308" s="141"/>
      <c r="D308" s="132"/>
      <c r="E308" s="86"/>
      <c r="F308" s="82"/>
      <c r="G308" s="38">
        <v>733</v>
      </c>
      <c r="H308" s="38">
        <v>1210</v>
      </c>
      <c r="I308" s="38">
        <v>0</v>
      </c>
      <c r="J308" s="33"/>
      <c r="K308" s="33"/>
      <c r="L308" s="33"/>
    </row>
    <row r="309" spans="1:12" ht="12.75">
      <c r="A309" s="101" t="s">
        <v>111</v>
      </c>
      <c r="B309" s="98" t="str">
        <f>HYPERLINK("http://us.expasy.org/uniprot/ITRA_SOYBN","ITRA_SOYBN")</f>
        <v>ITRA_SOYBN</v>
      </c>
      <c r="C309" s="80" t="s">
        <v>11</v>
      </c>
      <c r="D309" s="72">
        <v>777.8</v>
      </c>
      <c r="E309" s="73">
        <v>2</v>
      </c>
      <c r="F309" s="67">
        <v>26.7</v>
      </c>
      <c r="G309" s="29">
        <v>310</v>
      </c>
      <c r="H309" s="29">
        <v>98</v>
      </c>
      <c r="I309" s="30">
        <v>100</v>
      </c>
      <c r="J309" s="33"/>
      <c r="K309" s="33"/>
      <c r="L309" s="33"/>
    </row>
    <row r="310" spans="1:12" ht="12.75">
      <c r="A310" s="37"/>
      <c r="B310" s="99"/>
      <c r="C310" s="80"/>
      <c r="D310" s="72"/>
      <c r="E310" s="73"/>
      <c r="F310" s="67"/>
      <c r="G310" s="10">
        <v>361</v>
      </c>
      <c r="H310" s="10">
        <v>123</v>
      </c>
      <c r="I310" s="11">
        <v>86</v>
      </c>
      <c r="J310" s="33"/>
      <c r="K310" s="33"/>
      <c r="L310" s="33"/>
    </row>
    <row r="311" spans="1:12" ht="12.75">
      <c r="A311" s="37"/>
      <c r="B311" s="99"/>
      <c r="C311" s="97"/>
      <c r="D311" s="78"/>
      <c r="E311" s="73"/>
      <c r="F311" s="67"/>
      <c r="G311" s="10">
        <v>563</v>
      </c>
      <c r="H311" s="10">
        <v>934</v>
      </c>
      <c r="I311" s="11">
        <v>74</v>
      </c>
      <c r="J311" s="33"/>
      <c r="K311" s="33"/>
      <c r="L311" s="33"/>
    </row>
    <row r="312" spans="1:12" ht="12.75">
      <c r="A312" s="37"/>
      <c r="B312" s="99"/>
      <c r="C312" s="138" t="s">
        <v>11</v>
      </c>
      <c r="D312" s="129">
        <v>518.8626</v>
      </c>
      <c r="E312" s="57">
        <v>3</v>
      </c>
      <c r="F312" s="55">
        <v>26.7</v>
      </c>
      <c r="G312" s="12">
        <v>2450</v>
      </c>
      <c r="H312" s="12">
        <v>555</v>
      </c>
      <c r="I312" s="10">
        <v>671</v>
      </c>
      <c r="J312" s="33"/>
      <c r="K312" s="33"/>
      <c r="L312" s="33"/>
    </row>
    <row r="313" spans="1:12" ht="12.75">
      <c r="A313" s="37"/>
      <c r="B313" s="99"/>
      <c r="C313" s="139"/>
      <c r="D313" s="130"/>
      <c r="E313" s="57"/>
      <c r="F313" s="55"/>
      <c r="G313" s="12">
        <v>2190</v>
      </c>
      <c r="H313" s="12">
        <v>875</v>
      </c>
      <c r="I313" s="10">
        <v>547</v>
      </c>
      <c r="J313" s="33"/>
      <c r="K313" s="33"/>
      <c r="L313" s="33"/>
    </row>
    <row r="314" spans="1:12" ht="12.75">
      <c r="A314" s="37"/>
      <c r="B314" s="99"/>
      <c r="C314" s="140"/>
      <c r="D314" s="131"/>
      <c r="E314" s="57"/>
      <c r="F314" s="55"/>
      <c r="G314" s="12">
        <v>3390</v>
      </c>
      <c r="H314" s="12">
        <v>4560</v>
      </c>
      <c r="I314" s="10">
        <v>355</v>
      </c>
      <c r="J314" s="33"/>
      <c r="K314" s="33"/>
      <c r="L314" s="33"/>
    </row>
    <row r="315" spans="1:12" ht="12.75">
      <c r="A315" s="37"/>
      <c r="B315" s="99"/>
      <c r="C315" s="138" t="s">
        <v>94</v>
      </c>
      <c r="D315" s="129">
        <v>616.2625</v>
      </c>
      <c r="E315" s="57">
        <v>3</v>
      </c>
      <c r="F315" s="55">
        <v>28.2</v>
      </c>
      <c r="G315" s="12">
        <v>822</v>
      </c>
      <c r="H315" s="12">
        <v>869</v>
      </c>
      <c r="I315" s="10">
        <v>744</v>
      </c>
      <c r="J315" s="33"/>
      <c r="K315" s="33"/>
      <c r="L315" s="33"/>
    </row>
    <row r="316" spans="1:12" ht="12.75">
      <c r="A316" s="37"/>
      <c r="B316" s="99"/>
      <c r="C316" s="139"/>
      <c r="D316" s="130"/>
      <c r="E316" s="57"/>
      <c r="F316" s="55"/>
      <c r="G316" s="12">
        <v>645</v>
      </c>
      <c r="H316" s="12">
        <v>591</v>
      </c>
      <c r="I316" s="10">
        <v>421</v>
      </c>
      <c r="J316" s="33"/>
      <c r="K316" s="33"/>
      <c r="L316" s="33"/>
    </row>
    <row r="317" spans="1:12" ht="12.75">
      <c r="A317" s="37"/>
      <c r="B317" s="99"/>
      <c r="C317" s="140"/>
      <c r="D317" s="131"/>
      <c r="E317" s="57"/>
      <c r="F317" s="55"/>
      <c r="G317" s="12">
        <v>599</v>
      </c>
      <c r="H317" s="12">
        <v>918</v>
      </c>
      <c r="I317" s="10">
        <v>477</v>
      </c>
      <c r="J317" s="33"/>
      <c r="K317" s="33"/>
      <c r="L317" s="33"/>
    </row>
    <row r="318" spans="1:12" ht="12.75">
      <c r="A318" s="37"/>
      <c r="B318" s="99"/>
      <c r="C318" s="138" t="s">
        <v>94</v>
      </c>
      <c r="D318" s="129">
        <v>923.9053</v>
      </c>
      <c r="E318" s="57">
        <v>2</v>
      </c>
      <c r="F318" s="55">
        <v>28.2</v>
      </c>
      <c r="G318" s="12">
        <v>1110</v>
      </c>
      <c r="H318" s="12">
        <v>671</v>
      </c>
      <c r="I318" s="10">
        <v>628</v>
      </c>
      <c r="J318" s="33"/>
      <c r="K318" s="33"/>
      <c r="L318" s="33"/>
    </row>
    <row r="319" spans="1:12" ht="12.75">
      <c r="A319" s="37"/>
      <c r="B319" s="99"/>
      <c r="C319" s="139"/>
      <c r="D319" s="130"/>
      <c r="E319" s="57"/>
      <c r="F319" s="55"/>
      <c r="G319" s="12">
        <v>767</v>
      </c>
      <c r="H319" s="12">
        <v>606</v>
      </c>
      <c r="I319" s="10">
        <v>509</v>
      </c>
      <c r="J319" s="33"/>
      <c r="K319" s="33"/>
      <c r="L319" s="33"/>
    </row>
    <row r="320" spans="1:12" ht="12.75">
      <c r="A320" s="37"/>
      <c r="B320" s="99"/>
      <c r="C320" s="140"/>
      <c r="D320" s="131"/>
      <c r="E320" s="57"/>
      <c r="F320" s="55"/>
      <c r="G320" s="12">
        <v>774</v>
      </c>
      <c r="H320" s="12">
        <v>832</v>
      </c>
      <c r="I320" s="10">
        <v>658</v>
      </c>
      <c r="J320" s="33"/>
      <c r="K320" s="33"/>
      <c r="L320" s="33"/>
    </row>
    <row r="321" spans="1:12" ht="12.75">
      <c r="A321" s="37"/>
      <c r="B321" s="99"/>
      <c r="C321" s="138" t="s">
        <v>95</v>
      </c>
      <c r="D321" s="129">
        <v>525.7383</v>
      </c>
      <c r="E321" s="57">
        <v>2</v>
      </c>
      <c r="F321" s="55">
        <v>31.3</v>
      </c>
      <c r="G321" s="12">
        <v>2730</v>
      </c>
      <c r="H321" s="12">
        <v>2000</v>
      </c>
      <c r="I321" s="10">
        <v>1540</v>
      </c>
      <c r="J321" s="33"/>
      <c r="K321" s="33"/>
      <c r="L321" s="33"/>
    </row>
    <row r="322" spans="1:12" ht="12.75">
      <c r="A322" s="37"/>
      <c r="B322" s="99"/>
      <c r="C322" s="139"/>
      <c r="D322" s="130"/>
      <c r="E322" s="57"/>
      <c r="F322" s="55"/>
      <c r="G322" s="12">
        <v>3210</v>
      </c>
      <c r="H322" s="12">
        <v>2990</v>
      </c>
      <c r="I322" s="10">
        <v>2950</v>
      </c>
      <c r="J322" s="33"/>
      <c r="K322" s="33"/>
      <c r="L322" s="33"/>
    </row>
    <row r="323" spans="1:12" ht="12.75">
      <c r="A323" s="37"/>
      <c r="B323" s="99"/>
      <c r="C323" s="140"/>
      <c r="D323" s="131"/>
      <c r="E323" s="57"/>
      <c r="F323" s="55"/>
      <c r="G323" s="12">
        <v>3500</v>
      </c>
      <c r="H323" s="12">
        <v>2800</v>
      </c>
      <c r="I323" s="10">
        <v>2450</v>
      </c>
      <c r="J323" s="33"/>
      <c r="K323" s="33"/>
      <c r="L323" s="33"/>
    </row>
    <row r="324" spans="1:12" ht="12.75">
      <c r="A324" s="37"/>
      <c r="B324" s="99"/>
      <c r="C324" s="138" t="s">
        <v>96</v>
      </c>
      <c r="D324" s="126">
        <v>1015.0447</v>
      </c>
      <c r="E324" s="58">
        <v>3</v>
      </c>
      <c r="F324" s="56">
        <v>41.8</v>
      </c>
      <c r="G324" s="12" t="s">
        <v>107</v>
      </c>
      <c r="H324" s="12" t="s">
        <v>107</v>
      </c>
      <c r="I324" s="10" t="s">
        <v>107</v>
      </c>
      <c r="J324" s="33"/>
      <c r="K324" s="33"/>
      <c r="L324" s="33"/>
    </row>
    <row r="325" spans="1:12" ht="12.75">
      <c r="A325" s="37"/>
      <c r="B325" s="99"/>
      <c r="C325" s="139"/>
      <c r="D325" s="127"/>
      <c r="E325" s="58"/>
      <c r="F325" s="56"/>
      <c r="G325" s="12">
        <v>18</v>
      </c>
      <c r="H325" s="12">
        <v>5</v>
      </c>
      <c r="I325" s="10">
        <v>21</v>
      </c>
      <c r="J325" s="33"/>
      <c r="K325" s="33"/>
      <c r="L325" s="33"/>
    </row>
    <row r="326" spans="1:12" ht="12.75">
      <c r="A326" s="37"/>
      <c r="B326" s="99"/>
      <c r="C326" s="140"/>
      <c r="D326" s="128"/>
      <c r="E326" s="58"/>
      <c r="F326" s="56"/>
      <c r="G326" s="12">
        <v>10</v>
      </c>
      <c r="H326" s="12">
        <v>8</v>
      </c>
      <c r="I326" s="10">
        <v>27</v>
      </c>
      <c r="J326" s="33"/>
      <c r="K326" s="33"/>
      <c r="L326" s="33"/>
    </row>
    <row r="327" spans="1:12" ht="12.75">
      <c r="A327" s="37"/>
      <c r="B327" s="99"/>
      <c r="C327" s="79" t="s">
        <v>12</v>
      </c>
      <c r="D327" s="75">
        <v>588.27</v>
      </c>
      <c r="E327" s="73">
        <v>3</v>
      </c>
      <c r="F327" s="67">
        <v>36.5</v>
      </c>
      <c r="G327" s="12">
        <v>1310</v>
      </c>
      <c r="H327" s="12">
        <v>171</v>
      </c>
      <c r="I327" s="10">
        <v>1780</v>
      </c>
      <c r="J327" s="33"/>
      <c r="K327" s="33"/>
      <c r="L327" s="33"/>
    </row>
    <row r="328" spans="1:12" ht="12.75">
      <c r="A328" s="37"/>
      <c r="B328" s="99"/>
      <c r="C328" s="80"/>
      <c r="D328" s="72"/>
      <c r="E328" s="73"/>
      <c r="F328" s="67"/>
      <c r="G328" s="12">
        <v>1680</v>
      </c>
      <c r="H328" s="12">
        <v>208</v>
      </c>
      <c r="I328" s="10">
        <v>1850</v>
      </c>
      <c r="J328" s="33"/>
      <c r="K328" s="33"/>
      <c r="L328" s="33"/>
    </row>
    <row r="329" spans="1:12" ht="13.5" thickBot="1">
      <c r="A329" s="85"/>
      <c r="B329" s="100"/>
      <c r="C329" s="81"/>
      <c r="D329" s="76"/>
      <c r="E329" s="74"/>
      <c r="F329" s="68"/>
      <c r="G329" s="40">
        <v>2120</v>
      </c>
      <c r="H329" s="40">
        <v>374</v>
      </c>
      <c r="I329" s="17">
        <v>2440</v>
      </c>
      <c r="J329" s="33"/>
      <c r="K329" s="33"/>
      <c r="L329" s="33"/>
    </row>
    <row r="330" spans="1:12" ht="12.75">
      <c r="A330" s="52" t="s">
        <v>112</v>
      </c>
      <c r="B330" s="49" t="str">
        <f>HYPERLINK("http://us.expasy.org/uniprot/Q28049_BOVIN","Q28049_BOVIN")</f>
        <v>Q28049_BOVIN</v>
      </c>
      <c r="C330" s="121" t="s">
        <v>38</v>
      </c>
      <c r="D330" s="63">
        <v>651.27</v>
      </c>
      <c r="E330" s="118">
        <v>2</v>
      </c>
      <c r="F330" s="119">
        <v>26.2</v>
      </c>
      <c r="G330" s="22">
        <v>427</v>
      </c>
      <c r="H330" s="22">
        <v>442</v>
      </c>
      <c r="I330" s="23">
        <v>263</v>
      </c>
      <c r="J330" s="33"/>
      <c r="K330" s="33"/>
      <c r="L330" s="33"/>
    </row>
    <row r="331" spans="1:12" ht="12.75">
      <c r="A331" s="53"/>
      <c r="B331" s="50"/>
      <c r="C331" s="122"/>
      <c r="D331" s="64"/>
      <c r="E331" s="58"/>
      <c r="F331" s="56"/>
      <c r="G331" s="22">
        <v>330</v>
      </c>
      <c r="H331" s="22">
        <v>359</v>
      </c>
      <c r="I331" s="23">
        <v>419</v>
      </c>
      <c r="J331" s="33"/>
      <c r="K331" s="33"/>
      <c r="L331" s="33"/>
    </row>
    <row r="332" spans="1:12" ht="13.5" thickBot="1">
      <c r="A332" s="54"/>
      <c r="B332" s="51"/>
      <c r="C332" s="123"/>
      <c r="D332" s="111"/>
      <c r="E332" s="112"/>
      <c r="F332" s="120"/>
      <c r="G332" s="22">
        <v>418</v>
      </c>
      <c r="H332" s="22">
        <v>454</v>
      </c>
      <c r="I332" s="23">
        <v>426</v>
      </c>
      <c r="J332" s="33"/>
      <c r="K332" s="33"/>
      <c r="L332" s="33"/>
    </row>
    <row r="333" spans="1:12" ht="12.75">
      <c r="A333" s="102" t="s">
        <v>39</v>
      </c>
      <c r="B333" s="105" t="s">
        <v>36</v>
      </c>
      <c r="C333" s="108" t="s">
        <v>37</v>
      </c>
      <c r="D333" s="63">
        <v>735.75</v>
      </c>
      <c r="E333" s="61">
        <v>2</v>
      </c>
      <c r="F333" s="59">
        <v>42.4</v>
      </c>
      <c r="G333" s="28">
        <v>2950</v>
      </c>
      <c r="H333" s="28">
        <v>1670</v>
      </c>
      <c r="I333" s="16">
        <v>2130</v>
      </c>
      <c r="J333" s="33"/>
      <c r="K333" s="33"/>
      <c r="L333" s="33"/>
    </row>
    <row r="334" spans="1:12" ht="12.75">
      <c r="A334" s="103"/>
      <c r="B334" s="106"/>
      <c r="C334" s="109"/>
      <c r="D334" s="64"/>
      <c r="E334" s="62"/>
      <c r="F334" s="60"/>
      <c r="G334" s="25">
        <v>2620</v>
      </c>
      <c r="H334" s="25">
        <v>2050</v>
      </c>
      <c r="I334" s="23">
        <v>2060</v>
      </c>
      <c r="J334" s="33"/>
      <c r="K334" s="33"/>
      <c r="L334" s="33"/>
    </row>
    <row r="335" spans="1:12" ht="13.5" thickBot="1">
      <c r="A335" s="104"/>
      <c r="B335" s="107"/>
      <c r="C335" s="110"/>
      <c r="D335" s="111"/>
      <c r="E335" s="112"/>
      <c r="F335" s="71"/>
      <c r="G335" s="18">
        <v>1900</v>
      </c>
      <c r="H335" s="18">
        <v>2110</v>
      </c>
      <c r="I335" s="17">
        <v>1800</v>
      </c>
      <c r="J335" s="33"/>
      <c r="K335" s="33"/>
      <c r="L335" s="33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</sheetData>
  <mergeCells count="468">
    <mergeCell ref="C3:C5"/>
    <mergeCell ref="D3:D5"/>
    <mergeCell ref="E3:E5"/>
    <mergeCell ref="F3:F5"/>
    <mergeCell ref="E6:E8"/>
    <mergeCell ref="F6:F8"/>
    <mergeCell ref="C9:C11"/>
    <mergeCell ref="D9:D11"/>
    <mergeCell ref="E9:E11"/>
    <mergeCell ref="F9:F11"/>
    <mergeCell ref="C6:C8"/>
    <mergeCell ref="D6:D8"/>
    <mergeCell ref="E12:E14"/>
    <mergeCell ref="F12:F14"/>
    <mergeCell ref="C15:C17"/>
    <mergeCell ref="D15:D17"/>
    <mergeCell ref="E15:E17"/>
    <mergeCell ref="F15:F17"/>
    <mergeCell ref="C12:C14"/>
    <mergeCell ref="D12:D14"/>
    <mergeCell ref="E18:E20"/>
    <mergeCell ref="F18:F20"/>
    <mergeCell ref="C21:C23"/>
    <mergeCell ref="D21:D23"/>
    <mergeCell ref="E21:E23"/>
    <mergeCell ref="F21:F23"/>
    <mergeCell ref="C18:C20"/>
    <mergeCell ref="D18:D20"/>
    <mergeCell ref="E24:E26"/>
    <mergeCell ref="F24:F26"/>
    <mergeCell ref="C27:C29"/>
    <mergeCell ref="D27:D29"/>
    <mergeCell ref="E27:E29"/>
    <mergeCell ref="F27:F29"/>
    <mergeCell ref="C24:C26"/>
    <mergeCell ref="D24:D26"/>
    <mergeCell ref="E30:E32"/>
    <mergeCell ref="F30:F32"/>
    <mergeCell ref="C33:C35"/>
    <mergeCell ref="D33:D35"/>
    <mergeCell ref="E33:E35"/>
    <mergeCell ref="F33:F35"/>
    <mergeCell ref="C30:C32"/>
    <mergeCell ref="D30:D32"/>
    <mergeCell ref="E36:E38"/>
    <mergeCell ref="F36:F38"/>
    <mergeCell ref="C39:C41"/>
    <mergeCell ref="D39:D41"/>
    <mergeCell ref="E39:E41"/>
    <mergeCell ref="F39:F41"/>
    <mergeCell ref="C36:C38"/>
    <mergeCell ref="D36:D38"/>
    <mergeCell ref="E42:E44"/>
    <mergeCell ref="F42:F44"/>
    <mergeCell ref="C45:C47"/>
    <mergeCell ref="D45:D47"/>
    <mergeCell ref="E45:E47"/>
    <mergeCell ref="F45:F47"/>
    <mergeCell ref="C42:C44"/>
    <mergeCell ref="D42:D44"/>
    <mergeCell ref="E48:E50"/>
    <mergeCell ref="F48:F50"/>
    <mergeCell ref="C51:C53"/>
    <mergeCell ref="D51:D53"/>
    <mergeCell ref="E51:E53"/>
    <mergeCell ref="F51:F53"/>
    <mergeCell ref="C48:C50"/>
    <mergeCell ref="D48:D50"/>
    <mergeCell ref="C54:C56"/>
    <mergeCell ref="D54:D56"/>
    <mergeCell ref="E54:E56"/>
    <mergeCell ref="F54:F56"/>
    <mergeCell ref="C57:C59"/>
    <mergeCell ref="D57:D59"/>
    <mergeCell ref="E57:E59"/>
    <mergeCell ref="F57:F59"/>
    <mergeCell ref="C60:C62"/>
    <mergeCell ref="D60:D62"/>
    <mergeCell ref="E60:E62"/>
    <mergeCell ref="F60:F62"/>
    <mergeCell ref="C63:C65"/>
    <mergeCell ref="D63:D65"/>
    <mergeCell ref="E63:E65"/>
    <mergeCell ref="F63:F65"/>
    <mergeCell ref="C66:C68"/>
    <mergeCell ref="D66:D68"/>
    <mergeCell ref="E66:E68"/>
    <mergeCell ref="F66:F68"/>
    <mergeCell ref="C69:C71"/>
    <mergeCell ref="D69:D71"/>
    <mergeCell ref="E69:E71"/>
    <mergeCell ref="F69:F71"/>
    <mergeCell ref="E72:E74"/>
    <mergeCell ref="F72:F74"/>
    <mergeCell ref="C75:C77"/>
    <mergeCell ref="D75:D77"/>
    <mergeCell ref="E75:E77"/>
    <mergeCell ref="F75:F77"/>
    <mergeCell ref="C72:C74"/>
    <mergeCell ref="D72:D74"/>
    <mergeCell ref="E78:E80"/>
    <mergeCell ref="F78:F80"/>
    <mergeCell ref="C81:C83"/>
    <mergeCell ref="D81:D83"/>
    <mergeCell ref="E81:E83"/>
    <mergeCell ref="F81:F83"/>
    <mergeCell ref="C78:C80"/>
    <mergeCell ref="D78:D80"/>
    <mergeCell ref="E84:E86"/>
    <mergeCell ref="F84:F86"/>
    <mergeCell ref="C87:C89"/>
    <mergeCell ref="D87:D89"/>
    <mergeCell ref="E87:E89"/>
    <mergeCell ref="F87:F89"/>
    <mergeCell ref="C84:C86"/>
    <mergeCell ref="D84:D86"/>
    <mergeCell ref="E90:E92"/>
    <mergeCell ref="F90:F92"/>
    <mergeCell ref="C93:C95"/>
    <mergeCell ref="D93:D95"/>
    <mergeCell ref="E93:E95"/>
    <mergeCell ref="F93:F95"/>
    <mergeCell ref="C90:C92"/>
    <mergeCell ref="D90:D92"/>
    <mergeCell ref="C96:C98"/>
    <mergeCell ref="D96:D98"/>
    <mergeCell ref="E96:E98"/>
    <mergeCell ref="F96:F98"/>
    <mergeCell ref="C99:C101"/>
    <mergeCell ref="D99:D101"/>
    <mergeCell ref="E99:E101"/>
    <mergeCell ref="F99:F101"/>
    <mergeCell ref="C102:C104"/>
    <mergeCell ref="D102:D104"/>
    <mergeCell ref="E102:E104"/>
    <mergeCell ref="F102:F104"/>
    <mergeCell ref="C105:C107"/>
    <mergeCell ref="D105:D107"/>
    <mergeCell ref="E105:E107"/>
    <mergeCell ref="F105:F107"/>
    <mergeCell ref="C108:C110"/>
    <mergeCell ref="D108:D110"/>
    <mergeCell ref="E108:E110"/>
    <mergeCell ref="F108:F110"/>
    <mergeCell ref="C111:C113"/>
    <mergeCell ref="D111:D113"/>
    <mergeCell ref="E111:E113"/>
    <mergeCell ref="F111:F113"/>
    <mergeCell ref="E114:E116"/>
    <mergeCell ref="F114:F116"/>
    <mergeCell ref="C117:C119"/>
    <mergeCell ref="D117:D119"/>
    <mergeCell ref="E117:E119"/>
    <mergeCell ref="F117:F119"/>
    <mergeCell ref="C114:C116"/>
    <mergeCell ref="D114:D116"/>
    <mergeCell ref="E120:E122"/>
    <mergeCell ref="F120:F122"/>
    <mergeCell ref="C123:C125"/>
    <mergeCell ref="D123:D125"/>
    <mergeCell ref="E123:E125"/>
    <mergeCell ref="F123:F125"/>
    <mergeCell ref="C120:C122"/>
    <mergeCell ref="D120:D122"/>
    <mergeCell ref="E126:E128"/>
    <mergeCell ref="F126:F128"/>
    <mergeCell ref="C129:C131"/>
    <mergeCell ref="D129:D131"/>
    <mergeCell ref="E129:E131"/>
    <mergeCell ref="F129:F131"/>
    <mergeCell ref="C126:C128"/>
    <mergeCell ref="D126:D128"/>
    <mergeCell ref="E132:E134"/>
    <mergeCell ref="F132:F134"/>
    <mergeCell ref="C135:C137"/>
    <mergeCell ref="D135:D137"/>
    <mergeCell ref="E135:E137"/>
    <mergeCell ref="F135:F137"/>
    <mergeCell ref="C132:C134"/>
    <mergeCell ref="D132:D134"/>
    <mergeCell ref="E138:E140"/>
    <mergeCell ref="F138:F140"/>
    <mergeCell ref="C141:C143"/>
    <mergeCell ref="D141:D143"/>
    <mergeCell ref="E141:E143"/>
    <mergeCell ref="F141:F143"/>
    <mergeCell ref="C138:C140"/>
    <mergeCell ref="D138:D140"/>
    <mergeCell ref="E144:E146"/>
    <mergeCell ref="F144:F146"/>
    <mergeCell ref="C147:C149"/>
    <mergeCell ref="D147:D149"/>
    <mergeCell ref="E147:E149"/>
    <mergeCell ref="F147:F149"/>
    <mergeCell ref="C144:C146"/>
    <mergeCell ref="D144:D146"/>
    <mergeCell ref="E150:E152"/>
    <mergeCell ref="F150:F152"/>
    <mergeCell ref="C153:C155"/>
    <mergeCell ref="D153:D155"/>
    <mergeCell ref="E153:E155"/>
    <mergeCell ref="F153:F155"/>
    <mergeCell ref="C150:C152"/>
    <mergeCell ref="D150:D152"/>
    <mergeCell ref="C156:C158"/>
    <mergeCell ref="D156:D158"/>
    <mergeCell ref="E156:E158"/>
    <mergeCell ref="F156:F158"/>
    <mergeCell ref="C159:C161"/>
    <mergeCell ref="D159:D161"/>
    <mergeCell ref="E159:E161"/>
    <mergeCell ref="F159:F161"/>
    <mergeCell ref="C162:C164"/>
    <mergeCell ref="D162:D164"/>
    <mergeCell ref="E162:E164"/>
    <mergeCell ref="F162:F164"/>
    <mergeCell ref="C165:C167"/>
    <mergeCell ref="D165:D167"/>
    <mergeCell ref="E165:E167"/>
    <mergeCell ref="F165:F167"/>
    <mergeCell ref="C168:C170"/>
    <mergeCell ref="D168:D170"/>
    <mergeCell ref="E168:E170"/>
    <mergeCell ref="F168:F170"/>
    <mergeCell ref="C171:C173"/>
    <mergeCell ref="D171:D173"/>
    <mergeCell ref="E171:E173"/>
    <mergeCell ref="F171:F173"/>
    <mergeCell ref="E174:E176"/>
    <mergeCell ref="F174:F176"/>
    <mergeCell ref="C177:C179"/>
    <mergeCell ref="D177:D179"/>
    <mergeCell ref="E177:E179"/>
    <mergeCell ref="F177:F179"/>
    <mergeCell ref="C174:C176"/>
    <mergeCell ref="D174:D176"/>
    <mergeCell ref="E180:E182"/>
    <mergeCell ref="F180:F182"/>
    <mergeCell ref="C183:C185"/>
    <mergeCell ref="D183:D185"/>
    <mergeCell ref="E183:E185"/>
    <mergeCell ref="F183:F185"/>
    <mergeCell ref="C180:C182"/>
    <mergeCell ref="D180:D182"/>
    <mergeCell ref="E186:E188"/>
    <mergeCell ref="F186:F188"/>
    <mergeCell ref="C189:C191"/>
    <mergeCell ref="D189:D191"/>
    <mergeCell ref="E189:E191"/>
    <mergeCell ref="F189:F191"/>
    <mergeCell ref="C186:C188"/>
    <mergeCell ref="D186:D188"/>
    <mergeCell ref="E192:E194"/>
    <mergeCell ref="F192:F194"/>
    <mergeCell ref="C195:C197"/>
    <mergeCell ref="D195:D197"/>
    <mergeCell ref="E195:E197"/>
    <mergeCell ref="F195:F197"/>
    <mergeCell ref="C192:C194"/>
    <mergeCell ref="D192:D194"/>
    <mergeCell ref="C198:C200"/>
    <mergeCell ref="D198:D200"/>
    <mergeCell ref="E198:E200"/>
    <mergeCell ref="F198:F200"/>
    <mergeCell ref="C201:C203"/>
    <mergeCell ref="D201:D203"/>
    <mergeCell ref="E201:E203"/>
    <mergeCell ref="F201:F203"/>
    <mergeCell ref="C204:C206"/>
    <mergeCell ref="D204:D206"/>
    <mergeCell ref="E204:E206"/>
    <mergeCell ref="F204:F206"/>
    <mergeCell ref="C207:C209"/>
    <mergeCell ref="D207:D209"/>
    <mergeCell ref="E207:E209"/>
    <mergeCell ref="F207:F209"/>
    <mergeCell ref="C210:C212"/>
    <mergeCell ref="D210:D212"/>
    <mergeCell ref="E210:E212"/>
    <mergeCell ref="F210:F212"/>
    <mergeCell ref="E213:E215"/>
    <mergeCell ref="F213:F215"/>
    <mergeCell ref="C216:C218"/>
    <mergeCell ref="D216:D218"/>
    <mergeCell ref="E216:E218"/>
    <mergeCell ref="F216:F218"/>
    <mergeCell ref="C213:C215"/>
    <mergeCell ref="D213:D215"/>
    <mergeCell ref="E219:E221"/>
    <mergeCell ref="F219:F221"/>
    <mergeCell ref="C222:C224"/>
    <mergeCell ref="D222:D224"/>
    <mergeCell ref="E222:E224"/>
    <mergeCell ref="F222:F224"/>
    <mergeCell ref="C219:C221"/>
    <mergeCell ref="D219:D221"/>
    <mergeCell ref="E225:E227"/>
    <mergeCell ref="F225:F227"/>
    <mergeCell ref="C228:C230"/>
    <mergeCell ref="D228:D230"/>
    <mergeCell ref="E228:E230"/>
    <mergeCell ref="F228:F230"/>
    <mergeCell ref="C225:C227"/>
    <mergeCell ref="D225:D227"/>
    <mergeCell ref="E231:E233"/>
    <mergeCell ref="F231:F233"/>
    <mergeCell ref="C234:C236"/>
    <mergeCell ref="D234:D236"/>
    <mergeCell ref="E234:E236"/>
    <mergeCell ref="F234:F236"/>
    <mergeCell ref="C231:C233"/>
    <mergeCell ref="D231:D233"/>
    <mergeCell ref="C237:C239"/>
    <mergeCell ref="D237:D239"/>
    <mergeCell ref="E237:E239"/>
    <mergeCell ref="F237:F239"/>
    <mergeCell ref="C240:C242"/>
    <mergeCell ref="D240:D242"/>
    <mergeCell ref="E240:E242"/>
    <mergeCell ref="F240:F242"/>
    <mergeCell ref="E243:E245"/>
    <mergeCell ref="F243:F245"/>
    <mergeCell ref="C246:C248"/>
    <mergeCell ref="D246:D248"/>
    <mergeCell ref="E246:E248"/>
    <mergeCell ref="F246:F248"/>
    <mergeCell ref="C243:C245"/>
    <mergeCell ref="D243:D245"/>
    <mergeCell ref="E249:E251"/>
    <mergeCell ref="F249:F251"/>
    <mergeCell ref="C252:C254"/>
    <mergeCell ref="D252:D254"/>
    <mergeCell ref="E252:E254"/>
    <mergeCell ref="F252:F254"/>
    <mergeCell ref="C249:C251"/>
    <mergeCell ref="D249:D251"/>
    <mergeCell ref="E255:E257"/>
    <mergeCell ref="F255:F257"/>
    <mergeCell ref="C258:C260"/>
    <mergeCell ref="D258:D260"/>
    <mergeCell ref="E258:E260"/>
    <mergeCell ref="F258:F260"/>
    <mergeCell ref="C255:C257"/>
    <mergeCell ref="D255:D257"/>
    <mergeCell ref="E261:E263"/>
    <mergeCell ref="F261:F263"/>
    <mergeCell ref="C264:C266"/>
    <mergeCell ref="D264:D266"/>
    <mergeCell ref="E264:E266"/>
    <mergeCell ref="F264:F266"/>
    <mergeCell ref="C261:C263"/>
    <mergeCell ref="D261:D263"/>
    <mergeCell ref="C267:C269"/>
    <mergeCell ref="D267:D269"/>
    <mergeCell ref="E267:E269"/>
    <mergeCell ref="F267:F269"/>
    <mergeCell ref="C270:C272"/>
    <mergeCell ref="D270:D272"/>
    <mergeCell ref="E270:E272"/>
    <mergeCell ref="F270:F272"/>
    <mergeCell ref="C273:C275"/>
    <mergeCell ref="D273:D275"/>
    <mergeCell ref="E273:E275"/>
    <mergeCell ref="F273:F275"/>
    <mergeCell ref="C276:C278"/>
    <mergeCell ref="D276:D278"/>
    <mergeCell ref="E276:E278"/>
    <mergeCell ref="F276:F278"/>
    <mergeCell ref="C279:C281"/>
    <mergeCell ref="D279:D281"/>
    <mergeCell ref="E279:E281"/>
    <mergeCell ref="F279:F281"/>
    <mergeCell ref="C282:C284"/>
    <mergeCell ref="D282:D284"/>
    <mergeCell ref="E282:E284"/>
    <mergeCell ref="F282:F284"/>
    <mergeCell ref="E285:E287"/>
    <mergeCell ref="F285:F287"/>
    <mergeCell ref="C288:C290"/>
    <mergeCell ref="D288:D290"/>
    <mergeCell ref="E288:E290"/>
    <mergeCell ref="F288:F290"/>
    <mergeCell ref="C285:C287"/>
    <mergeCell ref="D285:D287"/>
    <mergeCell ref="E291:E293"/>
    <mergeCell ref="F291:F293"/>
    <mergeCell ref="C294:C296"/>
    <mergeCell ref="D294:D296"/>
    <mergeCell ref="E294:E296"/>
    <mergeCell ref="F294:F296"/>
    <mergeCell ref="C291:C293"/>
    <mergeCell ref="D291:D293"/>
    <mergeCell ref="E297:E299"/>
    <mergeCell ref="F297:F299"/>
    <mergeCell ref="C300:C302"/>
    <mergeCell ref="D300:D302"/>
    <mergeCell ref="E300:E302"/>
    <mergeCell ref="F300:F302"/>
    <mergeCell ref="C297:C299"/>
    <mergeCell ref="D297:D299"/>
    <mergeCell ref="E303:E305"/>
    <mergeCell ref="F303:F305"/>
    <mergeCell ref="C306:C308"/>
    <mergeCell ref="D306:D308"/>
    <mergeCell ref="E306:E308"/>
    <mergeCell ref="F306:F308"/>
    <mergeCell ref="C303:C305"/>
    <mergeCell ref="D303:D305"/>
    <mergeCell ref="E309:E311"/>
    <mergeCell ref="F309:F311"/>
    <mergeCell ref="C312:C314"/>
    <mergeCell ref="D312:D314"/>
    <mergeCell ref="E312:E314"/>
    <mergeCell ref="F312:F314"/>
    <mergeCell ref="C309:C311"/>
    <mergeCell ref="D309:D311"/>
    <mergeCell ref="E315:E317"/>
    <mergeCell ref="F315:F317"/>
    <mergeCell ref="C318:C320"/>
    <mergeCell ref="D318:D320"/>
    <mergeCell ref="E318:E320"/>
    <mergeCell ref="F318:F320"/>
    <mergeCell ref="C315:C317"/>
    <mergeCell ref="D315:D317"/>
    <mergeCell ref="F321:F323"/>
    <mergeCell ref="C324:C326"/>
    <mergeCell ref="D324:D326"/>
    <mergeCell ref="E324:E326"/>
    <mergeCell ref="F324:F326"/>
    <mergeCell ref="C321:C323"/>
    <mergeCell ref="D321:D323"/>
    <mergeCell ref="A333:A335"/>
    <mergeCell ref="B333:B335"/>
    <mergeCell ref="C333:C335"/>
    <mergeCell ref="E321:E323"/>
    <mergeCell ref="A309:A329"/>
    <mergeCell ref="B309:B329"/>
    <mergeCell ref="C327:C329"/>
    <mergeCell ref="D327:D329"/>
    <mergeCell ref="D333:D335"/>
    <mergeCell ref="E333:E335"/>
    <mergeCell ref="F333:F335"/>
    <mergeCell ref="C330:C332"/>
    <mergeCell ref="D330:D332"/>
    <mergeCell ref="E330:E332"/>
    <mergeCell ref="F330:F332"/>
    <mergeCell ref="E327:E329"/>
    <mergeCell ref="F327:F329"/>
    <mergeCell ref="A3:A26"/>
    <mergeCell ref="B3:B26"/>
    <mergeCell ref="A27:A68"/>
    <mergeCell ref="B27:B68"/>
    <mergeCell ref="A69:A110"/>
    <mergeCell ref="B69:B110"/>
    <mergeCell ref="A111:A128"/>
    <mergeCell ref="B111:B128"/>
    <mergeCell ref="A240:A281"/>
    <mergeCell ref="B240:B281"/>
    <mergeCell ref="A129:A170"/>
    <mergeCell ref="B129:B170"/>
    <mergeCell ref="A171:A212"/>
    <mergeCell ref="B171:B212"/>
    <mergeCell ref="A213:A239"/>
    <mergeCell ref="B213:B239"/>
    <mergeCell ref="A282:A308"/>
    <mergeCell ref="B282:B308"/>
    <mergeCell ref="A330:A332"/>
    <mergeCell ref="B330:B332"/>
  </mergeCells>
  <hyperlinks>
    <hyperlink ref="B333" r:id="rId1" display="http://cp-mascot:8000/mascot/cgi/protein_view.pl?file=../data/20070424/F029629.dat&amp;hit=LALBA_BOVIN&amp;px=1&amp;protscore=44.14&amp;_mudpit=1000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752"/>
  <sheetViews>
    <sheetView workbookViewId="0" topLeftCell="A324">
      <selection activeCell="A1" sqref="A1:F335"/>
    </sheetView>
  </sheetViews>
  <sheetFormatPr defaultColWidth="9.140625" defaultRowHeight="12.75"/>
  <cols>
    <col min="1" max="1" width="24.57421875" style="3" customWidth="1"/>
    <col min="2" max="3" width="21.140625" style="3" customWidth="1"/>
    <col min="4" max="4" width="29.421875" style="3" customWidth="1"/>
    <col min="5" max="5" width="13.00390625" style="3" customWidth="1"/>
    <col min="6" max="7" width="9.7109375" style="20" customWidth="1"/>
    <col min="8" max="9" width="16.57421875" style="3" customWidth="1"/>
    <col min="10" max="10" width="10.7109375" style="31" customWidth="1"/>
    <col min="11" max="12" width="10.7109375" style="3" customWidth="1"/>
    <col min="13" max="16384" width="9.140625" style="3" customWidth="1"/>
  </cols>
  <sheetData>
    <row r="1" ht="12.75">
      <c r="A1" s="142" t="s">
        <v>117</v>
      </c>
    </row>
    <row r="2" spans="1:12" s="2" customFormat="1" ht="12.75">
      <c r="A2" s="13" t="s">
        <v>113</v>
      </c>
      <c r="B2" s="14" t="s">
        <v>114</v>
      </c>
      <c r="C2" s="7" t="s">
        <v>0</v>
      </c>
      <c r="D2" s="8" t="s">
        <v>1</v>
      </c>
      <c r="E2" s="21" t="s">
        <v>28</v>
      </c>
      <c r="F2" s="21" t="s">
        <v>105</v>
      </c>
      <c r="G2" s="4" t="s">
        <v>106</v>
      </c>
      <c r="H2" s="5" t="s">
        <v>108</v>
      </c>
      <c r="I2" s="6" t="s">
        <v>109</v>
      </c>
      <c r="J2" s="32"/>
      <c r="K2" s="32"/>
      <c r="L2" s="32"/>
    </row>
    <row r="3" spans="1:12" ht="12.75">
      <c r="A3" s="47" t="s">
        <v>6</v>
      </c>
      <c r="B3" s="45" t="str">
        <f>HYPERLINK("http://us.expasy.org/uniprot/MYH7_MESAU","MYH7_RABIT")</f>
        <v>MYH7_RABIT</v>
      </c>
      <c r="C3" s="66" t="s">
        <v>30</v>
      </c>
      <c r="D3" s="72">
        <v>767.3473</v>
      </c>
      <c r="E3" s="73">
        <v>2</v>
      </c>
      <c r="F3" s="113">
        <v>28.8</v>
      </c>
      <c r="G3" s="36">
        <v>1210</v>
      </c>
      <c r="H3" s="36">
        <v>1120</v>
      </c>
      <c r="I3" s="36">
        <v>1990</v>
      </c>
      <c r="J3" s="33"/>
      <c r="K3" s="33"/>
      <c r="L3" s="33"/>
    </row>
    <row r="4" spans="1:12" ht="12.75">
      <c r="A4" s="47"/>
      <c r="B4" s="45"/>
      <c r="C4" s="66"/>
      <c r="D4" s="72"/>
      <c r="E4" s="73"/>
      <c r="F4" s="113"/>
      <c r="G4" s="36">
        <v>1580</v>
      </c>
      <c r="H4" s="36">
        <v>1430</v>
      </c>
      <c r="I4" s="41">
        <v>1280</v>
      </c>
      <c r="J4" s="33"/>
      <c r="K4" s="33"/>
      <c r="L4" s="33"/>
    </row>
    <row r="5" spans="1:12" ht="12.75">
      <c r="A5" s="47"/>
      <c r="B5" s="45"/>
      <c r="C5" s="66"/>
      <c r="D5" s="72"/>
      <c r="E5" s="73"/>
      <c r="F5" s="113"/>
      <c r="G5" s="10">
        <v>1740</v>
      </c>
      <c r="H5" s="10">
        <v>1640</v>
      </c>
      <c r="I5" s="11">
        <v>1300</v>
      </c>
      <c r="J5" s="33"/>
      <c r="K5" s="33"/>
      <c r="L5" s="33"/>
    </row>
    <row r="6" spans="1:12" ht="12.75">
      <c r="A6" s="47"/>
      <c r="B6" s="45"/>
      <c r="C6" s="66" t="s">
        <v>31</v>
      </c>
      <c r="D6" s="72">
        <v>709.313</v>
      </c>
      <c r="E6" s="73">
        <v>2</v>
      </c>
      <c r="F6" s="113">
        <v>27.1</v>
      </c>
      <c r="G6" s="10">
        <v>1180</v>
      </c>
      <c r="H6" s="10">
        <v>1240</v>
      </c>
      <c r="I6" s="11">
        <v>1490</v>
      </c>
      <c r="J6" s="33"/>
      <c r="K6" s="33"/>
      <c r="L6" s="33"/>
    </row>
    <row r="7" spans="1:12" ht="12.75">
      <c r="A7" s="47"/>
      <c r="B7" s="45"/>
      <c r="C7" s="66"/>
      <c r="D7" s="72"/>
      <c r="E7" s="73"/>
      <c r="F7" s="113"/>
      <c r="G7" s="10">
        <v>1130</v>
      </c>
      <c r="H7" s="10">
        <v>1080</v>
      </c>
      <c r="I7" s="11">
        <v>1000</v>
      </c>
      <c r="J7" s="33"/>
      <c r="K7" s="33"/>
      <c r="L7" s="33"/>
    </row>
    <row r="8" spans="1:12" ht="12.75">
      <c r="A8" s="47"/>
      <c r="B8" s="45"/>
      <c r="C8" s="77"/>
      <c r="D8" s="78"/>
      <c r="E8" s="73"/>
      <c r="F8" s="113"/>
      <c r="G8" s="10">
        <v>1120</v>
      </c>
      <c r="H8" s="10">
        <v>1250</v>
      </c>
      <c r="I8" s="11">
        <v>1100</v>
      </c>
      <c r="J8" s="33"/>
      <c r="K8" s="33"/>
      <c r="L8" s="33"/>
    </row>
    <row r="9" spans="1:12" ht="12.75">
      <c r="A9" s="47"/>
      <c r="B9" s="45"/>
      <c r="C9" s="134" t="s">
        <v>41</v>
      </c>
      <c r="D9" s="129">
        <v>831.8712</v>
      </c>
      <c r="E9" s="73">
        <v>2</v>
      </c>
      <c r="F9" s="67">
        <v>39.1</v>
      </c>
      <c r="G9" s="27">
        <v>310</v>
      </c>
      <c r="H9" s="27">
        <v>0</v>
      </c>
      <c r="I9" s="24">
        <v>662</v>
      </c>
      <c r="J9" s="33"/>
      <c r="K9" s="33"/>
      <c r="L9" s="33"/>
    </row>
    <row r="10" spans="1:12" ht="12.75">
      <c r="A10" s="47"/>
      <c r="B10" s="45"/>
      <c r="C10" s="135"/>
      <c r="D10" s="130"/>
      <c r="E10" s="73"/>
      <c r="F10" s="67"/>
      <c r="G10" s="27">
        <v>749</v>
      </c>
      <c r="H10" s="27">
        <v>94</v>
      </c>
      <c r="I10" s="24">
        <v>532</v>
      </c>
      <c r="J10" s="33"/>
      <c r="K10" s="33"/>
      <c r="L10" s="33"/>
    </row>
    <row r="11" spans="1:12" ht="12.75">
      <c r="A11" s="47"/>
      <c r="B11" s="45"/>
      <c r="C11" s="136"/>
      <c r="D11" s="131"/>
      <c r="E11" s="73"/>
      <c r="F11" s="67"/>
      <c r="G11" s="27">
        <v>532</v>
      </c>
      <c r="H11" s="27">
        <v>130</v>
      </c>
      <c r="I11" s="24">
        <v>544</v>
      </c>
      <c r="J11" s="33"/>
      <c r="K11" s="33"/>
      <c r="L11" s="33"/>
    </row>
    <row r="12" spans="1:12" ht="12.75">
      <c r="A12" s="47"/>
      <c r="B12" s="45"/>
      <c r="C12" s="134" t="s">
        <v>42</v>
      </c>
      <c r="D12" s="129">
        <v>564.5984</v>
      </c>
      <c r="E12" s="73">
        <v>3</v>
      </c>
      <c r="F12" s="67">
        <v>30.1</v>
      </c>
      <c r="G12" s="27">
        <v>513</v>
      </c>
      <c r="H12" s="27">
        <v>0</v>
      </c>
      <c r="I12" s="24">
        <v>438</v>
      </c>
      <c r="J12" s="33"/>
      <c r="K12" s="33"/>
      <c r="L12" s="33"/>
    </row>
    <row r="13" spans="1:12" ht="12.75">
      <c r="A13" s="47"/>
      <c r="B13" s="45"/>
      <c r="C13" s="135"/>
      <c r="D13" s="130"/>
      <c r="E13" s="73"/>
      <c r="F13" s="67"/>
      <c r="G13" s="27">
        <v>798</v>
      </c>
      <c r="H13" s="27">
        <v>214</v>
      </c>
      <c r="I13" s="24">
        <v>899</v>
      </c>
      <c r="J13" s="33"/>
      <c r="K13" s="33"/>
      <c r="L13" s="33"/>
    </row>
    <row r="14" spans="1:12" ht="12.75">
      <c r="A14" s="47"/>
      <c r="B14" s="45"/>
      <c r="C14" s="136"/>
      <c r="D14" s="131"/>
      <c r="E14" s="73"/>
      <c r="F14" s="67"/>
      <c r="G14" s="27">
        <v>984</v>
      </c>
      <c r="H14" s="27">
        <v>354</v>
      </c>
      <c r="I14" s="24">
        <v>776</v>
      </c>
      <c r="J14" s="33"/>
      <c r="K14" s="33"/>
      <c r="L14" s="33"/>
    </row>
    <row r="15" spans="1:12" ht="12.75">
      <c r="A15" s="47"/>
      <c r="B15" s="45"/>
      <c r="C15" s="134" t="s">
        <v>43</v>
      </c>
      <c r="D15" s="129">
        <v>870.9227</v>
      </c>
      <c r="E15" s="73">
        <v>2</v>
      </c>
      <c r="F15" s="67">
        <v>35.3</v>
      </c>
      <c r="G15" s="27">
        <v>201</v>
      </c>
      <c r="H15" s="27">
        <v>143</v>
      </c>
      <c r="I15" s="24">
        <v>285</v>
      </c>
      <c r="J15" s="33"/>
      <c r="K15" s="33"/>
      <c r="L15" s="33"/>
    </row>
    <row r="16" spans="1:12" ht="12.75">
      <c r="A16" s="47"/>
      <c r="B16" s="45"/>
      <c r="C16" s="135"/>
      <c r="D16" s="130"/>
      <c r="E16" s="73"/>
      <c r="F16" s="67"/>
      <c r="G16" s="27">
        <v>219</v>
      </c>
      <c r="H16" s="27">
        <v>93</v>
      </c>
      <c r="I16" s="24">
        <v>288</v>
      </c>
      <c r="J16" s="33"/>
      <c r="K16" s="33"/>
      <c r="L16" s="33"/>
    </row>
    <row r="17" spans="1:12" ht="12.75">
      <c r="A17" s="47"/>
      <c r="B17" s="45"/>
      <c r="C17" s="136"/>
      <c r="D17" s="131"/>
      <c r="E17" s="73"/>
      <c r="F17" s="67"/>
      <c r="G17" s="27">
        <v>268</v>
      </c>
      <c r="H17" s="27">
        <v>170</v>
      </c>
      <c r="I17" s="24">
        <v>399</v>
      </c>
      <c r="J17" s="33"/>
      <c r="K17" s="33"/>
      <c r="L17" s="33"/>
    </row>
    <row r="18" spans="1:12" ht="12.75">
      <c r="A18" s="47"/>
      <c r="B18" s="45"/>
      <c r="C18" s="134" t="s">
        <v>44</v>
      </c>
      <c r="D18" s="129">
        <v>734.0042</v>
      </c>
      <c r="E18" s="73">
        <v>3</v>
      </c>
      <c r="F18" s="67">
        <v>51.8</v>
      </c>
      <c r="G18" s="27">
        <v>577</v>
      </c>
      <c r="H18" s="27">
        <v>59</v>
      </c>
      <c r="I18" s="24">
        <v>1520</v>
      </c>
      <c r="J18" s="33"/>
      <c r="K18" s="33"/>
      <c r="L18" s="33"/>
    </row>
    <row r="19" spans="1:12" ht="12.75">
      <c r="A19" s="47"/>
      <c r="B19" s="45"/>
      <c r="C19" s="135"/>
      <c r="D19" s="130"/>
      <c r="E19" s="73"/>
      <c r="F19" s="67"/>
      <c r="G19" s="27">
        <v>788</v>
      </c>
      <c r="H19" s="27">
        <v>37</v>
      </c>
      <c r="I19" s="24">
        <v>1020</v>
      </c>
      <c r="J19" s="33"/>
      <c r="K19" s="33"/>
      <c r="L19" s="33"/>
    </row>
    <row r="20" spans="1:12" ht="12.75">
      <c r="A20" s="47"/>
      <c r="B20" s="45"/>
      <c r="C20" s="135"/>
      <c r="D20" s="130"/>
      <c r="E20" s="73"/>
      <c r="F20" s="67"/>
      <c r="G20" s="27">
        <v>474</v>
      </c>
      <c r="H20" s="27">
        <v>27</v>
      </c>
      <c r="I20" s="24">
        <v>881</v>
      </c>
      <c r="J20" s="33"/>
      <c r="K20" s="33"/>
      <c r="L20" s="33"/>
    </row>
    <row r="21" spans="1:12" ht="12.75">
      <c r="A21" s="47"/>
      <c r="B21" s="45"/>
      <c r="C21" s="134" t="s">
        <v>44</v>
      </c>
      <c r="D21" s="129">
        <v>1100.5144</v>
      </c>
      <c r="E21" s="73">
        <v>2</v>
      </c>
      <c r="F21" s="67">
        <v>51.8</v>
      </c>
      <c r="G21" s="27">
        <v>32</v>
      </c>
      <c r="H21" s="27">
        <v>11</v>
      </c>
      <c r="I21" s="24">
        <v>180</v>
      </c>
      <c r="J21" s="33"/>
      <c r="K21" s="33"/>
      <c r="L21" s="33"/>
    </row>
    <row r="22" spans="1:12" ht="12.75">
      <c r="A22" s="47"/>
      <c r="B22" s="45"/>
      <c r="C22" s="135"/>
      <c r="D22" s="130"/>
      <c r="E22" s="73"/>
      <c r="F22" s="67"/>
      <c r="G22" s="10">
        <v>42</v>
      </c>
      <c r="H22" s="10">
        <v>7</v>
      </c>
      <c r="I22" s="11">
        <v>50</v>
      </c>
      <c r="J22" s="33"/>
      <c r="K22" s="33"/>
      <c r="L22" s="33"/>
    </row>
    <row r="23" spans="1:12" ht="12.75">
      <c r="A23" s="47"/>
      <c r="B23" s="45"/>
      <c r="C23" s="136"/>
      <c r="D23" s="131"/>
      <c r="E23" s="73"/>
      <c r="F23" s="67"/>
      <c r="G23" s="36">
        <v>30</v>
      </c>
      <c r="H23" s="36">
        <v>6</v>
      </c>
      <c r="I23" s="36">
        <v>57</v>
      </c>
      <c r="J23" s="33"/>
      <c r="K23" s="33"/>
      <c r="L23" s="33"/>
    </row>
    <row r="24" spans="1:12" ht="12.75">
      <c r="A24" s="47"/>
      <c r="B24" s="45"/>
      <c r="C24" s="134" t="s">
        <v>45</v>
      </c>
      <c r="D24" s="129">
        <v>623.2972</v>
      </c>
      <c r="E24" s="73">
        <v>2</v>
      </c>
      <c r="F24" s="67">
        <v>42.6</v>
      </c>
      <c r="G24" s="36">
        <v>825</v>
      </c>
      <c r="H24" s="36">
        <v>602</v>
      </c>
      <c r="I24" s="36">
        <v>1040</v>
      </c>
      <c r="J24" s="33"/>
      <c r="K24" s="33"/>
      <c r="L24" s="33"/>
    </row>
    <row r="25" spans="1:12" ht="12.75">
      <c r="A25" s="47"/>
      <c r="B25" s="45"/>
      <c r="C25" s="135"/>
      <c r="D25" s="130"/>
      <c r="E25" s="73"/>
      <c r="F25" s="67"/>
      <c r="G25" s="36">
        <v>908</v>
      </c>
      <c r="H25" s="36">
        <v>398</v>
      </c>
      <c r="I25" s="36">
        <v>927</v>
      </c>
      <c r="J25" s="33"/>
      <c r="K25" s="33"/>
      <c r="L25" s="33"/>
    </row>
    <row r="26" spans="1:12" ht="13.5" thickBot="1">
      <c r="A26" s="48"/>
      <c r="B26" s="46"/>
      <c r="C26" s="137"/>
      <c r="D26" s="132"/>
      <c r="E26" s="74"/>
      <c r="F26" s="68"/>
      <c r="G26" s="40">
        <v>912</v>
      </c>
      <c r="H26" s="40">
        <v>757</v>
      </c>
      <c r="I26" s="17">
        <v>1140</v>
      </c>
      <c r="J26" s="33"/>
      <c r="K26" s="33"/>
      <c r="L26" s="33"/>
    </row>
    <row r="27" spans="1:12" ht="12.75">
      <c r="A27" s="52" t="s">
        <v>4</v>
      </c>
      <c r="B27" s="49" t="str">
        <f>HYPERLINK("http://us.expasy.org/uniprot/BGAL_ECOLI","BGAL_ECOLI")</f>
        <v>BGAL_ECOLI</v>
      </c>
      <c r="C27" s="66" t="s">
        <v>35</v>
      </c>
      <c r="D27" s="72">
        <v>879.3875</v>
      </c>
      <c r="E27" s="73">
        <v>2</v>
      </c>
      <c r="F27" s="67">
        <v>41.9</v>
      </c>
      <c r="G27" s="29">
        <v>357</v>
      </c>
      <c r="H27" s="29">
        <v>0</v>
      </c>
      <c r="I27" s="30">
        <v>235</v>
      </c>
      <c r="J27" s="33"/>
      <c r="K27" s="33"/>
      <c r="L27" s="33"/>
    </row>
    <row r="28" spans="1:12" ht="12.75">
      <c r="A28" s="53"/>
      <c r="B28" s="50"/>
      <c r="C28" s="66"/>
      <c r="D28" s="72"/>
      <c r="E28" s="73"/>
      <c r="F28" s="67"/>
      <c r="G28" s="10">
        <v>470</v>
      </c>
      <c r="H28" s="10">
        <v>27</v>
      </c>
      <c r="I28" s="11">
        <v>496</v>
      </c>
      <c r="J28" s="33"/>
      <c r="K28" s="33"/>
      <c r="L28" s="33"/>
    </row>
    <row r="29" spans="1:12" ht="12.75">
      <c r="A29" s="53"/>
      <c r="B29" s="50"/>
      <c r="C29" s="66"/>
      <c r="D29" s="72"/>
      <c r="E29" s="73"/>
      <c r="F29" s="67"/>
      <c r="G29" s="29">
        <v>563</v>
      </c>
      <c r="H29" s="29">
        <v>89</v>
      </c>
      <c r="I29" s="30">
        <v>0</v>
      </c>
      <c r="J29" s="33"/>
      <c r="K29" s="33"/>
      <c r="L29" s="33"/>
    </row>
    <row r="30" spans="1:12" ht="12.75">
      <c r="A30" s="53"/>
      <c r="B30" s="50"/>
      <c r="C30" s="66" t="s">
        <v>17</v>
      </c>
      <c r="D30" s="72">
        <v>550.24</v>
      </c>
      <c r="E30" s="73">
        <v>2</v>
      </c>
      <c r="F30" s="55">
        <v>29.7</v>
      </c>
      <c r="G30" s="29">
        <v>1940</v>
      </c>
      <c r="H30" s="29">
        <v>136</v>
      </c>
      <c r="I30" s="30">
        <v>481</v>
      </c>
      <c r="J30" s="33"/>
      <c r="K30" s="33"/>
      <c r="L30" s="33"/>
    </row>
    <row r="31" spans="1:12" ht="12.75">
      <c r="A31" s="53"/>
      <c r="B31" s="50"/>
      <c r="C31" s="66"/>
      <c r="D31" s="72"/>
      <c r="E31" s="73"/>
      <c r="F31" s="55"/>
      <c r="G31" s="29">
        <v>1700</v>
      </c>
      <c r="H31" s="29">
        <v>143</v>
      </c>
      <c r="I31" s="30">
        <v>1500</v>
      </c>
      <c r="J31" s="33"/>
      <c r="K31" s="33"/>
      <c r="L31" s="33"/>
    </row>
    <row r="32" spans="1:12" ht="12.75">
      <c r="A32" s="53"/>
      <c r="B32" s="50"/>
      <c r="C32" s="77"/>
      <c r="D32" s="78"/>
      <c r="E32" s="73"/>
      <c r="F32" s="55"/>
      <c r="G32" s="10">
        <v>2280</v>
      </c>
      <c r="H32" s="12">
        <v>621</v>
      </c>
      <c r="I32" s="10">
        <v>637</v>
      </c>
      <c r="J32" s="33"/>
      <c r="K32" s="33"/>
      <c r="L32" s="33"/>
    </row>
    <row r="33" spans="1:12" ht="12.75">
      <c r="A33" s="53"/>
      <c r="B33" s="50"/>
      <c r="C33" s="79" t="s">
        <v>50</v>
      </c>
      <c r="D33" s="75">
        <v>592.9932</v>
      </c>
      <c r="E33" s="57">
        <v>3</v>
      </c>
      <c r="F33" s="60">
        <v>16.3</v>
      </c>
      <c r="G33" s="10">
        <v>1430</v>
      </c>
      <c r="H33" s="12">
        <v>1530</v>
      </c>
      <c r="I33" s="10">
        <v>1290</v>
      </c>
      <c r="J33" s="33"/>
      <c r="K33" s="33"/>
      <c r="L33" s="33"/>
    </row>
    <row r="34" spans="1:12" ht="12.75">
      <c r="A34" s="53"/>
      <c r="B34" s="50"/>
      <c r="C34" s="80"/>
      <c r="D34" s="72"/>
      <c r="E34" s="57"/>
      <c r="F34" s="60"/>
      <c r="G34" s="10">
        <v>1690</v>
      </c>
      <c r="H34" s="12">
        <v>1300</v>
      </c>
      <c r="I34" s="10">
        <v>1590</v>
      </c>
      <c r="J34" s="33"/>
      <c r="K34" s="33"/>
      <c r="L34" s="33"/>
    </row>
    <row r="35" spans="1:12" ht="12.75">
      <c r="A35" s="53"/>
      <c r="B35" s="50"/>
      <c r="C35" s="97"/>
      <c r="D35" s="78"/>
      <c r="E35" s="57"/>
      <c r="F35" s="60"/>
      <c r="G35" s="10">
        <v>1550</v>
      </c>
      <c r="H35" s="12">
        <v>1530</v>
      </c>
      <c r="I35" s="10">
        <v>1750</v>
      </c>
      <c r="J35" s="33"/>
      <c r="K35" s="33"/>
      <c r="L35" s="33"/>
    </row>
    <row r="36" spans="1:12" ht="12.75">
      <c r="A36" s="53"/>
      <c r="B36" s="50"/>
      <c r="C36" s="138" t="s">
        <v>51</v>
      </c>
      <c r="D36" s="129">
        <v>871.9055</v>
      </c>
      <c r="E36" s="57">
        <v>2</v>
      </c>
      <c r="F36" s="55">
        <v>45.9</v>
      </c>
      <c r="G36" s="10">
        <v>810</v>
      </c>
      <c r="H36" s="12">
        <v>72</v>
      </c>
      <c r="I36" s="10">
        <v>2000</v>
      </c>
      <c r="J36" s="33"/>
      <c r="K36" s="33"/>
      <c r="L36" s="33"/>
    </row>
    <row r="37" spans="1:12" ht="12.75">
      <c r="A37" s="53"/>
      <c r="B37" s="50"/>
      <c r="C37" s="139"/>
      <c r="D37" s="130"/>
      <c r="E37" s="57"/>
      <c r="F37" s="55"/>
      <c r="G37" s="10">
        <v>1080</v>
      </c>
      <c r="H37" s="12">
        <v>53</v>
      </c>
      <c r="I37" s="10">
        <v>1140</v>
      </c>
      <c r="J37" s="33"/>
      <c r="K37" s="33"/>
      <c r="L37" s="33"/>
    </row>
    <row r="38" spans="1:12" ht="12.75">
      <c r="A38" s="53"/>
      <c r="B38" s="50"/>
      <c r="C38" s="140"/>
      <c r="D38" s="131"/>
      <c r="E38" s="57"/>
      <c r="F38" s="55"/>
      <c r="G38" s="10">
        <v>821</v>
      </c>
      <c r="H38" s="12">
        <v>31</v>
      </c>
      <c r="I38" s="10">
        <v>1260</v>
      </c>
      <c r="J38" s="33"/>
      <c r="K38" s="33"/>
      <c r="L38" s="33"/>
    </row>
    <row r="39" spans="1:12" ht="12.75">
      <c r="A39" s="53"/>
      <c r="B39" s="50"/>
      <c r="C39" s="138" t="s">
        <v>52</v>
      </c>
      <c r="D39" s="129">
        <v>542.2357</v>
      </c>
      <c r="E39" s="57">
        <v>2</v>
      </c>
      <c r="F39" s="55">
        <v>32.8</v>
      </c>
      <c r="G39" s="10">
        <v>2770</v>
      </c>
      <c r="H39" s="12">
        <v>1870</v>
      </c>
      <c r="I39" s="10">
        <v>2460</v>
      </c>
      <c r="J39" s="33"/>
      <c r="K39" s="33"/>
      <c r="L39" s="33"/>
    </row>
    <row r="40" spans="1:12" ht="12.75">
      <c r="A40" s="53"/>
      <c r="B40" s="50"/>
      <c r="C40" s="139"/>
      <c r="D40" s="130"/>
      <c r="E40" s="57"/>
      <c r="F40" s="55"/>
      <c r="G40" s="10">
        <v>2370</v>
      </c>
      <c r="H40" s="12">
        <v>1310</v>
      </c>
      <c r="I40" s="10">
        <v>2410</v>
      </c>
      <c r="J40" s="33"/>
      <c r="K40" s="33"/>
      <c r="L40" s="33"/>
    </row>
    <row r="41" spans="1:12" ht="12.75">
      <c r="A41" s="53"/>
      <c r="B41" s="50"/>
      <c r="C41" s="140"/>
      <c r="D41" s="131"/>
      <c r="E41" s="57"/>
      <c r="F41" s="55"/>
      <c r="G41" s="10">
        <v>1950</v>
      </c>
      <c r="H41" s="12">
        <v>1490</v>
      </c>
      <c r="I41" s="10">
        <v>2640</v>
      </c>
      <c r="J41" s="33"/>
      <c r="K41" s="33"/>
      <c r="L41" s="33"/>
    </row>
    <row r="42" spans="1:12" ht="12.75">
      <c r="A42" s="53"/>
      <c r="B42" s="50"/>
      <c r="C42" s="138" t="s">
        <v>53</v>
      </c>
      <c r="D42" s="126">
        <v>409.226</v>
      </c>
      <c r="E42" s="58">
        <v>2</v>
      </c>
      <c r="F42" s="56">
        <v>24.3</v>
      </c>
      <c r="G42" s="10">
        <v>580</v>
      </c>
      <c r="H42" s="12">
        <v>0</v>
      </c>
      <c r="I42" s="10">
        <v>534</v>
      </c>
      <c r="J42" s="33"/>
      <c r="K42" s="33"/>
      <c r="L42" s="33"/>
    </row>
    <row r="43" spans="1:12" ht="12.75">
      <c r="A43" s="53"/>
      <c r="B43" s="50"/>
      <c r="C43" s="139"/>
      <c r="D43" s="127"/>
      <c r="E43" s="58"/>
      <c r="F43" s="56"/>
      <c r="G43" s="10">
        <v>757</v>
      </c>
      <c r="H43" s="12">
        <v>732</v>
      </c>
      <c r="I43" s="10">
        <v>1020</v>
      </c>
      <c r="J43" s="33"/>
      <c r="K43" s="33"/>
      <c r="L43" s="33"/>
    </row>
    <row r="44" spans="1:12" ht="12.75">
      <c r="A44" s="53"/>
      <c r="B44" s="50"/>
      <c r="C44" s="140"/>
      <c r="D44" s="128"/>
      <c r="E44" s="58"/>
      <c r="F44" s="56"/>
      <c r="G44" s="10">
        <v>1020</v>
      </c>
      <c r="H44" s="12">
        <v>1380</v>
      </c>
      <c r="I44" s="10">
        <v>782</v>
      </c>
      <c r="J44" s="33"/>
      <c r="K44" s="33"/>
      <c r="L44" s="33"/>
    </row>
    <row r="45" spans="1:12" ht="12.75">
      <c r="A45" s="53"/>
      <c r="B45" s="50"/>
      <c r="C45" s="138" t="s">
        <v>54</v>
      </c>
      <c r="D45" s="126">
        <v>949.7615</v>
      </c>
      <c r="E45" s="58">
        <v>3</v>
      </c>
      <c r="F45" s="56">
        <v>51.2</v>
      </c>
      <c r="G45" s="10">
        <v>44</v>
      </c>
      <c r="H45" s="12">
        <v>9</v>
      </c>
      <c r="I45" s="10">
        <v>149</v>
      </c>
      <c r="J45" s="33"/>
      <c r="K45" s="33"/>
      <c r="L45" s="33"/>
    </row>
    <row r="46" spans="1:12" ht="12.75">
      <c r="A46" s="53"/>
      <c r="B46" s="50"/>
      <c r="C46" s="139"/>
      <c r="D46" s="127"/>
      <c r="E46" s="58"/>
      <c r="F46" s="56"/>
      <c r="G46" s="10">
        <v>54</v>
      </c>
      <c r="H46" s="12">
        <v>10</v>
      </c>
      <c r="I46" s="10">
        <v>87</v>
      </c>
      <c r="J46" s="33"/>
      <c r="K46" s="33"/>
      <c r="L46" s="33"/>
    </row>
    <row r="47" spans="1:12" ht="12.75">
      <c r="A47" s="53"/>
      <c r="B47" s="50"/>
      <c r="C47" s="140"/>
      <c r="D47" s="128"/>
      <c r="E47" s="58"/>
      <c r="F47" s="56"/>
      <c r="G47" s="10">
        <v>34</v>
      </c>
      <c r="H47" s="12">
        <v>7</v>
      </c>
      <c r="I47" s="10">
        <v>45</v>
      </c>
      <c r="J47" s="33"/>
      <c r="K47" s="33"/>
      <c r="L47" s="33"/>
    </row>
    <row r="48" spans="1:12" ht="12.75">
      <c r="A48" s="53"/>
      <c r="B48" s="50"/>
      <c r="C48" s="138" t="s">
        <v>55</v>
      </c>
      <c r="D48" s="126">
        <v>650.2892</v>
      </c>
      <c r="E48" s="58">
        <v>2</v>
      </c>
      <c r="F48" s="56">
        <v>22.5</v>
      </c>
      <c r="G48" s="10">
        <v>445</v>
      </c>
      <c r="H48" s="12">
        <v>0</v>
      </c>
      <c r="I48" s="10">
        <v>423</v>
      </c>
      <c r="J48" s="33"/>
      <c r="K48" s="33"/>
      <c r="L48" s="33"/>
    </row>
    <row r="49" spans="1:12" ht="12.75">
      <c r="A49" s="53"/>
      <c r="B49" s="50"/>
      <c r="C49" s="139"/>
      <c r="D49" s="127"/>
      <c r="E49" s="58"/>
      <c r="F49" s="56"/>
      <c r="G49" s="10">
        <v>951</v>
      </c>
      <c r="H49" s="12">
        <v>249</v>
      </c>
      <c r="I49" s="10">
        <v>525</v>
      </c>
      <c r="J49" s="33"/>
      <c r="K49" s="33"/>
      <c r="L49" s="33"/>
    </row>
    <row r="50" spans="1:12" ht="12.75">
      <c r="A50" s="53"/>
      <c r="B50" s="50"/>
      <c r="C50" s="140"/>
      <c r="D50" s="128"/>
      <c r="E50" s="58"/>
      <c r="F50" s="56"/>
      <c r="G50" s="10">
        <v>652</v>
      </c>
      <c r="H50" s="12">
        <v>298</v>
      </c>
      <c r="I50" s="10">
        <v>0</v>
      </c>
      <c r="J50" s="33"/>
      <c r="K50" s="33"/>
      <c r="L50" s="33"/>
    </row>
    <row r="51" spans="1:12" ht="12.75">
      <c r="A51" s="53"/>
      <c r="B51" s="50"/>
      <c r="C51" s="138" t="s">
        <v>46</v>
      </c>
      <c r="D51" s="129">
        <v>671.2977</v>
      </c>
      <c r="E51" s="57">
        <v>2</v>
      </c>
      <c r="F51" s="55">
        <v>28.5</v>
      </c>
      <c r="G51" s="10">
        <v>1950</v>
      </c>
      <c r="H51" s="12">
        <v>1950</v>
      </c>
      <c r="I51" s="10">
        <v>2970</v>
      </c>
      <c r="J51" s="33"/>
      <c r="K51" s="33"/>
      <c r="L51" s="33"/>
    </row>
    <row r="52" spans="1:12" ht="12.75">
      <c r="A52" s="53"/>
      <c r="B52" s="50"/>
      <c r="C52" s="139"/>
      <c r="D52" s="130"/>
      <c r="E52" s="57"/>
      <c r="F52" s="55"/>
      <c r="G52" s="10">
        <v>2600</v>
      </c>
      <c r="H52" s="12">
        <v>2290</v>
      </c>
      <c r="I52" s="10">
        <v>2350</v>
      </c>
      <c r="J52" s="33"/>
      <c r="K52" s="33"/>
      <c r="L52" s="33"/>
    </row>
    <row r="53" spans="1:12" ht="12.75">
      <c r="A53" s="53"/>
      <c r="B53" s="50"/>
      <c r="C53" s="140"/>
      <c r="D53" s="131"/>
      <c r="E53" s="57"/>
      <c r="F53" s="55"/>
      <c r="G53" s="10">
        <v>2900</v>
      </c>
      <c r="H53" s="12">
        <v>2760</v>
      </c>
      <c r="I53" s="10">
        <v>2220</v>
      </c>
      <c r="J53" s="33"/>
      <c r="K53" s="33"/>
      <c r="L53" s="33"/>
    </row>
    <row r="54" spans="1:12" ht="12.75">
      <c r="A54" s="53"/>
      <c r="B54" s="50"/>
      <c r="C54" s="138" t="s">
        <v>47</v>
      </c>
      <c r="D54" s="126">
        <v>697.8175</v>
      </c>
      <c r="E54" s="58">
        <v>2</v>
      </c>
      <c r="F54" s="56">
        <v>53.6</v>
      </c>
      <c r="G54" s="10">
        <v>1370</v>
      </c>
      <c r="H54" s="12">
        <v>178</v>
      </c>
      <c r="I54" s="10">
        <v>3610</v>
      </c>
      <c r="J54" s="33"/>
      <c r="K54" s="33"/>
      <c r="L54" s="33"/>
    </row>
    <row r="55" spans="1:12" ht="12.75">
      <c r="A55" s="53"/>
      <c r="B55" s="50"/>
      <c r="C55" s="139"/>
      <c r="D55" s="127"/>
      <c r="E55" s="58"/>
      <c r="F55" s="56"/>
      <c r="G55" s="10">
        <v>2410</v>
      </c>
      <c r="H55" s="12">
        <v>93</v>
      </c>
      <c r="I55" s="10">
        <v>2980</v>
      </c>
      <c r="J55" s="33"/>
      <c r="K55" s="33"/>
      <c r="L55" s="33"/>
    </row>
    <row r="56" spans="1:12" ht="12.75">
      <c r="A56" s="53"/>
      <c r="B56" s="50"/>
      <c r="C56" s="140"/>
      <c r="D56" s="128"/>
      <c r="E56" s="58"/>
      <c r="F56" s="56"/>
      <c r="G56" s="10">
        <v>739</v>
      </c>
      <c r="H56" s="12">
        <v>87</v>
      </c>
      <c r="I56" s="10">
        <v>2550</v>
      </c>
      <c r="J56" s="33"/>
      <c r="K56" s="33"/>
      <c r="L56" s="33"/>
    </row>
    <row r="57" spans="1:12" ht="12.75">
      <c r="A57" s="53"/>
      <c r="B57" s="50"/>
      <c r="C57" s="138" t="s">
        <v>48</v>
      </c>
      <c r="D57" s="129">
        <v>731.8236</v>
      </c>
      <c r="E57" s="57">
        <v>2</v>
      </c>
      <c r="F57" s="55">
        <v>39.9</v>
      </c>
      <c r="G57" s="10">
        <v>896</v>
      </c>
      <c r="H57" s="12">
        <v>931</v>
      </c>
      <c r="I57" s="10">
        <v>1580</v>
      </c>
      <c r="J57" s="33"/>
      <c r="K57" s="33"/>
      <c r="L57" s="33"/>
    </row>
    <row r="58" spans="1:12" ht="12.75">
      <c r="A58" s="53"/>
      <c r="B58" s="50"/>
      <c r="C58" s="139"/>
      <c r="D58" s="130"/>
      <c r="E58" s="57"/>
      <c r="F58" s="55"/>
      <c r="G58" s="10">
        <v>1160</v>
      </c>
      <c r="H58" s="12">
        <v>832</v>
      </c>
      <c r="I58" s="10">
        <v>1070</v>
      </c>
      <c r="J58" s="33"/>
      <c r="K58" s="33"/>
      <c r="L58" s="33"/>
    </row>
    <row r="59" spans="1:12" ht="12.75">
      <c r="A59" s="53"/>
      <c r="B59" s="50"/>
      <c r="C59" s="140"/>
      <c r="D59" s="131"/>
      <c r="E59" s="57"/>
      <c r="F59" s="55"/>
      <c r="G59" s="10">
        <v>910</v>
      </c>
      <c r="H59" s="12">
        <v>813</v>
      </c>
      <c r="I59" s="10">
        <v>1260</v>
      </c>
      <c r="J59" s="33"/>
      <c r="K59" s="33"/>
      <c r="L59" s="33"/>
    </row>
    <row r="60" spans="1:12" ht="12.75">
      <c r="A60" s="53"/>
      <c r="B60" s="50"/>
      <c r="C60" s="138" t="s">
        <v>49</v>
      </c>
      <c r="D60" s="126">
        <v>755.687</v>
      </c>
      <c r="E60" s="58">
        <v>3</v>
      </c>
      <c r="F60" s="56">
        <v>30.3</v>
      </c>
      <c r="G60" s="10">
        <v>248</v>
      </c>
      <c r="H60" s="12">
        <v>0</v>
      </c>
      <c r="I60" s="10">
        <v>318</v>
      </c>
      <c r="J60" s="33"/>
      <c r="K60" s="33"/>
      <c r="L60" s="33"/>
    </row>
    <row r="61" spans="1:12" ht="12.75">
      <c r="A61" s="53"/>
      <c r="B61" s="50"/>
      <c r="C61" s="139"/>
      <c r="D61" s="127"/>
      <c r="E61" s="58"/>
      <c r="F61" s="56"/>
      <c r="G61" s="10">
        <v>252</v>
      </c>
      <c r="H61" s="12">
        <v>0</v>
      </c>
      <c r="I61" s="10">
        <v>313</v>
      </c>
      <c r="J61" s="33"/>
      <c r="K61" s="33"/>
      <c r="L61" s="33"/>
    </row>
    <row r="62" spans="1:12" ht="12.75">
      <c r="A62" s="53"/>
      <c r="B62" s="50"/>
      <c r="C62" s="140"/>
      <c r="D62" s="128"/>
      <c r="E62" s="58"/>
      <c r="F62" s="56"/>
      <c r="G62" s="10">
        <v>284</v>
      </c>
      <c r="H62" s="12">
        <v>0</v>
      </c>
      <c r="I62" s="10">
        <v>396</v>
      </c>
      <c r="J62" s="33"/>
      <c r="K62" s="33"/>
      <c r="L62" s="33"/>
    </row>
    <row r="63" spans="1:12" ht="12.75">
      <c r="A63" s="53"/>
      <c r="B63" s="50"/>
      <c r="C63" s="138" t="s">
        <v>49</v>
      </c>
      <c r="D63" s="126">
        <v>567.0132</v>
      </c>
      <c r="E63" s="58">
        <v>4</v>
      </c>
      <c r="F63" s="56">
        <v>30.5</v>
      </c>
      <c r="G63" s="10">
        <v>1120</v>
      </c>
      <c r="H63" s="12">
        <v>84</v>
      </c>
      <c r="I63" s="10">
        <v>1190</v>
      </c>
      <c r="J63" s="33"/>
      <c r="K63" s="33"/>
      <c r="L63" s="33"/>
    </row>
    <row r="64" spans="1:12" ht="12.75">
      <c r="A64" s="53"/>
      <c r="B64" s="50"/>
      <c r="C64" s="139"/>
      <c r="D64" s="127"/>
      <c r="E64" s="58"/>
      <c r="F64" s="56"/>
      <c r="G64" s="10">
        <v>826</v>
      </c>
      <c r="H64" s="12">
        <v>58</v>
      </c>
      <c r="I64" s="10">
        <v>1560</v>
      </c>
      <c r="J64" s="33"/>
      <c r="K64" s="33"/>
      <c r="L64" s="33"/>
    </row>
    <row r="65" spans="1:12" ht="12.75">
      <c r="A65" s="53"/>
      <c r="B65" s="50"/>
      <c r="C65" s="140"/>
      <c r="D65" s="128"/>
      <c r="E65" s="58"/>
      <c r="F65" s="56"/>
      <c r="G65" s="10">
        <v>1150</v>
      </c>
      <c r="H65" s="12">
        <v>62</v>
      </c>
      <c r="I65" s="10">
        <v>1840</v>
      </c>
      <c r="J65" s="33"/>
      <c r="K65" s="33"/>
      <c r="L65" s="33"/>
    </row>
    <row r="66" spans="1:12" ht="12.75">
      <c r="A66" s="53"/>
      <c r="B66" s="50"/>
      <c r="C66" s="134" t="s">
        <v>18</v>
      </c>
      <c r="D66" s="126">
        <v>729.31</v>
      </c>
      <c r="E66" s="62">
        <v>2</v>
      </c>
      <c r="F66" s="60">
        <v>25</v>
      </c>
      <c r="G66" s="10">
        <v>2370</v>
      </c>
      <c r="H66" s="12">
        <v>2320</v>
      </c>
      <c r="I66" s="10">
        <v>2590</v>
      </c>
      <c r="J66" s="33"/>
      <c r="K66" s="33"/>
      <c r="L66" s="33"/>
    </row>
    <row r="67" spans="1:12" ht="12.75">
      <c r="A67" s="53"/>
      <c r="B67" s="50"/>
      <c r="C67" s="135"/>
      <c r="D67" s="127"/>
      <c r="E67" s="62"/>
      <c r="F67" s="60"/>
      <c r="G67" s="10">
        <v>2220</v>
      </c>
      <c r="H67" s="12">
        <v>2520</v>
      </c>
      <c r="I67" s="10">
        <v>2300</v>
      </c>
      <c r="J67" s="33"/>
      <c r="K67" s="33"/>
      <c r="L67" s="33"/>
    </row>
    <row r="68" spans="1:12" ht="13.5" thickBot="1">
      <c r="A68" s="54"/>
      <c r="B68" s="51"/>
      <c r="C68" s="137"/>
      <c r="D68" s="133"/>
      <c r="E68" s="114"/>
      <c r="F68" s="71"/>
      <c r="G68" s="40">
        <v>2530</v>
      </c>
      <c r="H68" s="40">
        <v>2820</v>
      </c>
      <c r="I68" s="17">
        <v>2810</v>
      </c>
      <c r="J68" s="33"/>
      <c r="K68" s="33"/>
      <c r="L68" s="33"/>
    </row>
    <row r="69" spans="1:12" ht="12.75">
      <c r="A69" s="42" t="s">
        <v>3</v>
      </c>
      <c r="B69" s="49" t="str">
        <f>HYPERLINK("http://us.expasy.org/uniprot/PYGM_RABIT","PYGM_RABIT")</f>
        <v>PYGM_RABIT</v>
      </c>
      <c r="C69" s="66" t="s">
        <v>13</v>
      </c>
      <c r="D69" s="64">
        <v>559.25</v>
      </c>
      <c r="E69" s="62">
        <v>2</v>
      </c>
      <c r="F69" s="70">
        <v>23.5</v>
      </c>
      <c r="G69" s="29">
        <v>1960</v>
      </c>
      <c r="H69" s="29">
        <v>1920</v>
      </c>
      <c r="I69" s="30">
        <v>1650</v>
      </c>
      <c r="J69" s="33"/>
      <c r="K69" s="33"/>
      <c r="L69" s="33"/>
    </row>
    <row r="70" spans="1:12" ht="12.75">
      <c r="A70" s="43"/>
      <c r="B70" s="50"/>
      <c r="C70" s="66"/>
      <c r="D70" s="64"/>
      <c r="E70" s="62"/>
      <c r="F70" s="70"/>
      <c r="G70" s="10">
        <v>1840</v>
      </c>
      <c r="H70" s="10">
        <v>2580</v>
      </c>
      <c r="I70" s="11">
        <v>2420</v>
      </c>
      <c r="J70" s="33"/>
      <c r="K70" s="33"/>
      <c r="L70" s="33"/>
    </row>
    <row r="71" spans="1:12" ht="12.75">
      <c r="A71" s="43"/>
      <c r="B71" s="50"/>
      <c r="C71" s="66"/>
      <c r="D71" s="64"/>
      <c r="E71" s="62"/>
      <c r="F71" s="70"/>
      <c r="G71" s="35">
        <v>2070</v>
      </c>
      <c r="H71" s="29">
        <v>2620</v>
      </c>
      <c r="I71" s="30">
        <v>2450</v>
      </c>
      <c r="J71" s="33"/>
      <c r="K71" s="33"/>
      <c r="L71" s="33"/>
    </row>
    <row r="72" spans="1:12" ht="12.75">
      <c r="A72" s="43"/>
      <c r="B72" s="50"/>
      <c r="C72" s="66" t="s">
        <v>14</v>
      </c>
      <c r="D72" s="72">
        <v>573.25</v>
      </c>
      <c r="E72" s="73">
        <v>2</v>
      </c>
      <c r="F72" s="84">
        <v>38.2</v>
      </c>
      <c r="G72" s="36">
        <v>3560</v>
      </c>
      <c r="H72" s="29">
        <v>3600</v>
      </c>
      <c r="I72" s="30">
        <v>3810</v>
      </c>
      <c r="J72" s="33"/>
      <c r="K72" s="33"/>
      <c r="L72" s="33"/>
    </row>
    <row r="73" spans="1:12" ht="12.75">
      <c r="A73" s="43"/>
      <c r="B73" s="50"/>
      <c r="C73" s="66"/>
      <c r="D73" s="72"/>
      <c r="E73" s="73"/>
      <c r="F73" s="84"/>
      <c r="G73" s="35">
        <v>3940</v>
      </c>
      <c r="H73" s="29">
        <v>3420</v>
      </c>
      <c r="I73" s="30">
        <v>3250</v>
      </c>
      <c r="J73" s="33"/>
      <c r="K73" s="33"/>
      <c r="L73" s="33"/>
    </row>
    <row r="74" spans="1:12" ht="12.75">
      <c r="A74" s="43"/>
      <c r="B74" s="50"/>
      <c r="C74" s="66"/>
      <c r="D74" s="72"/>
      <c r="E74" s="73"/>
      <c r="F74" s="84"/>
      <c r="G74" s="35">
        <v>3930</v>
      </c>
      <c r="H74" s="10">
        <v>3460</v>
      </c>
      <c r="I74" s="11">
        <v>3760</v>
      </c>
      <c r="J74" s="33"/>
      <c r="K74" s="33"/>
      <c r="L74" s="33"/>
    </row>
    <row r="75" spans="1:12" ht="12.75">
      <c r="A75" s="43"/>
      <c r="B75" s="50"/>
      <c r="C75" s="66" t="s">
        <v>29</v>
      </c>
      <c r="D75" s="64">
        <v>775.8422</v>
      </c>
      <c r="E75" s="62">
        <v>2</v>
      </c>
      <c r="F75" s="70">
        <v>42.7</v>
      </c>
      <c r="G75" s="35">
        <v>684</v>
      </c>
      <c r="H75" s="10">
        <v>286</v>
      </c>
      <c r="I75" s="11">
        <v>989</v>
      </c>
      <c r="J75" s="33"/>
      <c r="K75" s="33"/>
      <c r="L75" s="33"/>
    </row>
    <row r="76" spans="1:12" ht="12.75">
      <c r="A76" s="43"/>
      <c r="B76" s="50"/>
      <c r="C76" s="66"/>
      <c r="D76" s="64"/>
      <c r="E76" s="62"/>
      <c r="F76" s="70"/>
      <c r="G76" s="35">
        <v>969</v>
      </c>
      <c r="H76" s="10">
        <v>115</v>
      </c>
      <c r="I76" s="11">
        <v>914</v>
      </c>
      <c r="J76" s="33"/>
      <c r="K76" s="33"/>
      <c r="L76" s="33"/>
    </row>
    <row r="77" spans="1:12" ht="12.75">
      <c r="A77" s="43"/>
      <c r="B77" s="50"/>
      <c r="C77" s="66"/>
      <c r="D77" s="64"/>
      <c r="E77" s="62"/>
      <c r="F77" s="70"/>
      <c r="G77" s="36">
        <v>1020</v>
      </c>
      <c r="H77" s="10">
        <v>208</v>
      </c>
      <c r="I77" s="11">
        <v>918</v>
      </c>
      <c r="J77" s="33"/>
      <c r="K77" s="33"/>
      <c r="L77" s="33"/>
    </row>
    <row r="78" spans="1:12" ht="12.75">
      <c r="A78" s="43"/>
      <c r="B78" s="50"/>
      <c r="C78" s="66" t="s">
        <v>15</v>
      </c>
      <c r="D78" s="64">
        <v>639.73</v>
      </c>
      <c r="E78" s="62">
        <v>2</v>
      </c>
      <c r="F78" s="70">
        <v>20.4</v>
      </c>
      <c r="G78" s="36">
        <v>998</v>
      </c>
      <c r="H78" s="10">
        <v>882</v>
      </c>
      <c r="I78" s="11">
        <v>1180</v>
      </c>
      <c r="J78" s="33"/>
      <c r="K78" s="33"/>
      <c r="L78" s="33"/>
    </row>
    <row r="79" spans="1:12" ht="12.75">
      <c r="A79" s="43"/>
      <c r="B79" s="50"/>
      <c r="C79" s="66"/>
      <c r="D79" s="64"/>
      <c r="E79" s="62"/>
      <c r="F79" s="70"/>
      <c r="G79" s="36">
        <v>1400</v>
      </c>
      <c r="H79" s="10">
        <v>832</v>
      </c>
      <c r="I79" s="11">
        <v>1180</v>
      </c>
      <c r="J79" s="33"/>
      <c r="K79" s="33"/>
      <c r="L79" s="33"/>
    </row>
    <row r="80" spans="1:12" ht="12.75">
      <c r="A80" s="43"/>
      <c r="B80" s="50"/>
      <c r="C80" s="66"/>
      <c r="D80" s="64"/>
      <c r="E80" s="62"/>
      <c r="F80" s="70"/>
      <c r="G80" s="10">
        <v>1490</v>
      </c>
      <c r="H80" s="10">
        <v>1020</v>
      </c>
      <c r="I80" s="11">
        <v>1320</v>
      </c>
      <c r="J80" s="33"/>
      <c r="K80" s="33"/>
      <c r="L80" s="33"/>
    </row>
    <row r="81" spans="1:12" ht="12.75">
      <c r="A81" s="43"/>
      <c r="B81" s="50"/>
      <c r="C81" s="80" t="s">
        <v>56</v>
      </c>
      <c r="D81" s="64">
        <v>720.8277</v>
      </c>
      <c r="E81" s="58">
        <v>2</v>
      </c>
      <c r="F81" s="56">
        <v>41.2</v>
      </c>
      <c r="G81" s="10">
        <v>1500</v>
      </c>
      <c r="H81" s="10">
        <v>855</v>
      </c>
      <c r="I81" s="11">
        <v>2060</v>
      </c>
      <c r="J81" s="33"/>
      <c r="K81" s="33"/>
      <c r="L81" s="33"/>
    </row>
    <row r="82" spans="1:12" ht="12.75">
      <c r="A82" s="43"/>
      <c r="B82" s="50"/>
      <c r="C82" s="80"/>
      <c r="D82" s="64"/>
      <c r="E82" s="58"/>
      <c r="F82" s="56"/>
      <c r="G82" s="10">
        <v>1700</v>
      </c>
      <c r="H82" s="10">
        <v>591</v>
      </c>
      <c r="I82" s="11">
        <v>2560</v>
      </c>
      <c r="J82" s="33"/>
      <c r="K82" s="33"/>
      <c r="L82" s="33"/>
    </row>
    <row r="83" spans="1:12" ht="12.75">
      <c r="A83" s="43"/>
      <c r="B83" s="50"/>
      <c r="C83" s="97"/>
      <c r="D83" s="69"/>
      <c r="E83" s="58"/>
      <c r="F83" s="56"/>
      <c r="G83" s="12">
        <v>2310</v>
      </c>
      <c r="H83" s="12">
        <v>854</v>
      </c>
      <c r="I83" s="11">
        <v>2610</v>
      </c>
      <c r="J83" s="33"/>
      <c r="K83" s="33"/>
      <c r="L83" s="33"/>
    </row>
    <row r="84" spans="1:12" ht="12.75">
      <c r="A84" s="43"/>
      <c r="B84" s="50"/>
      <c r="C84" s="138" t="s">
        <v>57</v>
      </c>
      <c r="D84" s="126">
        <v>790.8677</v>
      </c>
      <c r="E84" s="58">
        <v>2</v>
      </c>
      <c r="F84" s="56">
        <v>47.1</v>
      </c>
      <c r="G84" s="12">
        <v>1170</v>
      </c>
      <c r="H84" s="12">
        <v>134</v>
      </c>
      <c r="I84" s="11">
        <v>2720</v>
      </c>
      <c r="J84" s="33"/>
      <c r="K84" s="33"/>
      <c r="L84" s="33"/>
    </row>
    <row r="85" spans="1:12" ht="12.75">
      <c r="A85" s="43"/>
      <c r="B85" s="50"/>
      <c r="C85" s="139"/>
      <c r="D85" s="127"/>
      <c r="E85" s="58"/>
      <c r="F85" s="56"/>
      <c r="G85" s="12">
        <v>1880</v>
      </c>
      <c r="H85" s="12">
        <v>54</v>
      </c>
      <c r="I85" s="11">
        <v>2240</v>
      </c>
      <c r="J85" s="33"/>
      <c r="K85" s="33"/>
      <c r="L85" s="33"/>
    </row>
    <row r="86" spans="1:12" ht="12.75">
      <c r="A86" s="43"/>
      <c r="B86" s="50"/>
      <c r="C86" s="140"/>
      <c r="D86" s="128"/>
      <c r="E86" s="58"/>
      <c r="F86" s="56"/>
      <c r="G86" s="12">
        <v>1400</v>
      </c>
      <c r="H86" s="12">
        <v>61</v>
      </c>
      <c r="I86" s="11">
        <v>2360</v>
      </c>
      <c r="J86" s="33"/>
      <c r="K86" s="33"/>
      <c r="L86" s="33"/>
    </row>
    <row r="87" spans="1:12" ht="12.75">
      <c r="A87" s="43"/>
      <c r="B87" s="50"/>
      <c r="C87" s="138" t="s">
        <v>58</v>
      </c>
      <c r="D87" s="129">
        <v>933.3875</v>
      </c>
      <c r="E87" s="57">
        <v>2</v>
      </c>
      <c r="F87" s="55">
        <v>33.8</v>
      </c>
      <c r="G87" s="12">
        <v>247</v>
      </c>
      <c r="H87" s="12">
        <v>218</v>
      </c>
      <c r="I87" s="11">
        <v>472</v>
      </c>
      <c r="J87" s="33"/>
      <c r="K87" s="33"/>
      <c r="L87" s="33"/>
    </row>
    <row r="88" spans="1:12" ht="12.75">
      <c r="A88" s="43"/>
      <c r="B88" s="50"/>
      <c r="C88" s="139"/>
      <c r="D88" s="130"/>
      <c r="E88" s="57"/>
      <c r="F88" s="55"/>
      <c r="G88" s="12">
        <v>439</v>
      </c>
      <c r="H88" s="12">
        <v>270</v>
      </c>
      <c r="I88" s="11">
        <v>364</v>
      </c>
      <c r="J88" s="33"/>
      <c r="K88" s="33"/>
      <c r="L88" s="33"/>
    </row>
    <row r="89" spans="1:12" ht="12.75">
      <c r="A89" s="43"/>
      <c r="B89" s="50"/>
      <c r="C89" s="140"/>
      <c r="D89" s="131"/>
      <c r="E89" s="57"/>
      <c r="F89" s="55"/>
      <c r="G89" s="12">
        <v>383</v>
      </c>
      <c r="H89" s="12">
        <v>283</v>
      </c>
      <c r="I89" s="11">
        <v>358</v>
      </c>
      <c r="J89" s="33"/>
      <c r="K89" s="33"/>
      <c r="L89" s="33"/>
    </row>
    <row r="90" spans="1:12" ht="12.75">
      <c r="A90" s="43"/>
      <c r="B90" s="50"/>
      <c r="C90" s="138" t="s">
        <v>59</v>
      </c>
      <c r="D90" s="126">
        <v>711.9988</v>
      </c>
      <c r="E90" s="58">
        <v>3</v>
      </c>
      <c r="F90" s="56">
        <v>39.3</v>
      </c>
      <c r="G90" s="12">
        <v>254</v>
      </c>
      <c r="H90" s="12">
        <v>0</v>
      </c>
      <c r="I90" s="11">
        <v>1240</v>
      </c>
      <c r="J90" s="33"/>
      <c r="K90" s="33"/>
      <c r="L90" s="33"/>
    </row>
    <row r="91" spans="1:12" ht="12.75">
      <c r="A91" s="43"/>
      <c r="B91" s="50"/>
      <c r="C91" s="139"/>
      <c r="D91" s="127"/>
      <c r="E91" s="58"/>
      <c r="F91" s="56"/>
      <c r="G91" s="12">
        <v>569</v>
      </c>
      <c r="H91" s="12">
        <v>0</v>
      </c>
      <c r="I91" s="11">
        <v>995</v>
      </c>
      <c r="J91" s="33"/>
      <c r="K91" s="33"/>
      <c r="L91" s="33"/>
    </row>
    <row r="92" spans="1:12" ht="12.75">
      <c r="A92" s="43"/>
      <c r="B92" s="50"/>
      <c r="C92" s="140"/>
      <c r="D92" s="128"/>
      <c r="E92" s="58"/>
      <c r="F92" s="56"/>
      <c r="G92" s="12">
        <v>251</v>
      </c>
      <c r="H92" s="12">
        <v>30</v>
      </c>
      <c r="I92" s="11">
        <v>744</v>
      </c>
      <c r="J92" s="33"/>
      <c r="K92" s="33"/>
      <c r="L92" s="33"/>
    </row>
    <row r="93" spans="1:12" ht="12.75">
      <c r="A93" s="43"/>
      <c r="B93" s="50"/>
      <c r="C93" s="138" t="s">
        <v>60</v>
      </c>
      <c r="D93" s="126">
        <v>615.3032</v>
      </c>
      <c r="E93" s="58">
        <v>2</v>
      </c>
      <c r="F93" s="56">
        <v>31</v>
      </c>
      <c r="G93" s="12">
        <v>655</v>
      </c>
      <c r="H93" s="12">
        <v>842</v>
      </c>
      <c r="I93" s="11">
        <v>632</v>
      </c>
      <c r="J93" s="33"/>
      <c r="K93" s="33"/>
      <c r="L93" s="33"/>
    </row>
    <row r="94" spans="1:12" ht="12.75">
      <c r="A94" s="43"/>
      <c r="B94" s="50"/>
      <c r="C94" s="139"/>
      <c r="D94" s="127"/>
      <c r="E94" s="58"/>
      <c r="F94" s="56"/>
      <c r="G94" s="12">
        <v>557</v>
      </c>
      <c r="H94" s="12">
        <v>789</v>
      </c>
      <c r="I94" s="11">
        <v>896</v>
      </c>
      <c r="J94" s="33"/>
      <c r="K94" s="33"/>
      <c r="L94" s="33"/>
    </row>
    <row r="95" spans="1:12" ht="12.75">
      <c r="A95" s="43"/>
      <c r="B95" s="50"/>
      <c r="C95" s="140"/>
      <c r="D95" s="128"/>
      <c r="E95" s="58"/>
      <c r="F95" s="56"/>
      <c r="G95" s="12">
        <v>711</v>
      </c>
      <c r="H95" s="12">
        <v>641</v>
      </c>
      <c r="I95" s="11">
        <v>777</v>
      </c>
      <c r="J95" s="33"/>
      <c r="K95" s="33"/>
      <c r="L95" s="33"/>
    </row>
    <row r="96" spans="1:12" ht="12.75">
      <c r="A96" s="43"/>
      <c r="B96" s="50"/>
      <c r="C96" s="138" t="s">
        <v>61</v>
      </c>
      <c r="D96" s="129">
        <v>784.3193</v>
      </c>
      <c r="E96" s="57">
        <v>2</v>
      </c>
      <c r="F96" s="55">
        <v>53.9</v>
      </c>
      <c r="G96" s="12">
        <v>2070</v>
      </c>
      <c r="H96" s="12">
        <v>412</v>
      </c>
      <c r="I96" s="11">
        <v>4310</v>
      </c>
      <c r="J96" s="33"/>
      <c r="K96" s="33"/>
      <c r="L96" s="33"/>
    </row>
    <row r="97" spans="1:12" ht="12.75">
      <c r="A97" s="43"/>
      <c r="B97" s="50"/>
      <c r="C97" s="139"/>
      <c r="D97" s="130"/>
      <c r="E97" s="57"/>
      <c r="F97" s="55"/>
      <c r="G97" s="12">
        <v>3000</v>
      </c>
      <c r="H97" s="12">
        <v>283</v>
      </c>
      <c r="I97" s="11">
        <v>3490</v>
      </c>
      <c r="J97" s="33"/>
      <c r="K97" s="33"/>
      <c r="L97" s="33"/>
    </row>
    <row r="98" spans="1:12" ht="12.75">
      <c r="A98" s="43"/>
      <c r="B98" s="50"/>
      <c r="C98" s="140"/>
      <c r="D98" s="131"/>
      <c r="E98" s="57"/>
      <c r="F98" s="55"/>
      <c r="G98" s="12">
        <v>2250</v>
      </c>
      <c r="H98" s="12">
        <v>222</v>
      </c>
      <c r="I98" s="11">
        <v>3320</v>
      </c>
      <c r="J98" s="33"/>
      <c r="K98" s="33"/>
      <c r="L98" s="33"/>
    </row>
    <row r="99" spans="1:12" ht="12.75">
      <c r="A99" s="43"/>
      <c r="B99" s="50"/>
      <c r="C99" s="138" t="s">
        <v>62</v>
      </c>
      <c r="D99" s="129">
        <v>527.2591</v>
      </c>
      <c r="E99" s="57">
        <v>2</v>
      </c>
      <c r="F99" s="55">
        <v>35.2</v>
      </c>
      <c r="G99" s="12">
        <v>2940</v>
      </c>
      <c r="H99" s="12">
        <v>2930</v>
      </c>
      <c r="I99" s="11">
        <v>3470</v>
      </c>
      <c r="J99" s="33"/>
      <c r="K99" s="33"/>
      <c r="L99" s="33"/>
    </row>
    <row r="100" spans="1:12" ht="12.75">
      <c r="A100" s="43"/>
      <c r="B100" s="50"/>
      <c r="C100" s="139"/>
      <c r="D100" s="130"/>
      <c r="E100" s="57"/>
      <c r="F100" s="55"/>
      <c r="G100" s="12">
        <v>3400</v>
      </c>
      <c r="H100" s="12">
        <v>2860</v>
      </c>
      <c r="I100" s="11">
        <v>4150</v>
      </c>
      <c r="J100" s="33"/>
      <c r="K100" s="33"/>
      <c r="L100" s="33"/>
    </row>
    <row r="101" spans="1:12" ht="12.75">
      <c r="A101" s="43"/>
      <c r="B101" s="50"/>
      <c r="C101" s="140"/>
      <c r="D101" s="131"/>
      <c r="E101" s="57"/>
      <c r="F101" s="55"/>
      <c r="G101" s="12">
        <v>4080</v>
      </c>
      <c r="H101" s="12">
        <v>3630</v>
      </c>
      <c r="I101" s="11">
        <v>3600</v>
      </c>
      <c r="J101" s="33"/>
      <c r="K101" s="33"/>
      <c r="L101" s="33"/>
    </row>
    <row r="102" spans="1:12" ht="12.75">
      <c r="A102" s="43"/>
      <c r="B102" s="50"/>
      <c r="C102" s="138" t="s">
        <v>63</v>
      </c>
      <c r="D102" s="126">
        <v>422.227</v>
      </c>
      <c r="E102" s="58">
        <v>2</v>
      </c>
      <c r="F102" s="56">
        <v>25.3</v>
      </c>
      <c r="G102" s="12">
        <v>2230</v>
      </c>
      <c r="H102" s="12">
        <v>2290</v>
      </c>
      <c r="I102" s="11">
        <v>2580</v>
      </c>
      <c r="J102" s="33"/>
      <c r="K102" s="33"/>
      <c r="L102" s="33"/>
    </row>
    <row r="103" spans="1:12" ht="12.75">
      <c r="A103" s="43"/>
      <c r="B103" s="50"/>
      <c r="C103" s="139"/>
      <c r="D103" s="127"/>
      <c r="E103" s="58"/>
      <c r="F103" s="56"/>
      <c r="G103" s="12">
        <v>2120</v>
      </c>
      <c r="H103" s="12">
        <v>2110</v>
      </c>
      <c r="I103" s="11">
        <v>2530</v>
      </c>
      <c r="J103" s="33"/>
      <c r="K103" s="33"/>
      <c r="L103" s="33"/>
    </row>
    <row r="104" spans="1:12" ht="12.75">
      <c r="A104" s="43"/>
      <c r="B104" s="50"/>
      <c r="C104" s="140"/>
      <c r="D104" s="128"/>
      <c r="E104" s="58"/>
      <c r="F104" s="56"/>
      <c r="G104" s="12">
        <v>2360</v>
      </c>
      <c r="H104" s="12">
        <v>2780</v>
      </c>
      <c r="I104" s="11">
        <v>2590</v>
      </c>
      <c r="J104" s="33"/>
      <c r="K104" s="33"/>
      <c r="L104" s="33"/>
    </row>
    <row r="105" spans="1:12" ht="12.75">
      <c r="A105" s="43"/>
      <c r="B105" s="50"/>
      <c r="C105" s="138" t="s">
        <v>64</v>
      </c>
      <c r="D105" s="126">
        <v>936.8405</v>
      </c>
      <c r="E105" s="58">
        <v>2</v>
      </c>
      <c r="F105" s="56">
        <v>49.3</v>
      </c>
      <c r="G105" s="12">
        <v>83</v>
      </c>
      <c r="H105" s="12">
        <v>0</v>
      </c>
      <c r="I105" s="11">
        <v>0</v>
      </c>
      <c r="J105" s="33"/>
      <c r="K105" s="33"/>
      <c r="L105" s="33"/>
    </row>
    <row r="106" spans="1:12" ht="12.75">
      <c r="A106" s="43"/>
      <c r="B106" s="50"/>
      <c r="C106" s="139"/>
      <c r="D106" s="127"/>
      <c r="E106" s="58"/>
      <c r="F106" s="56"/>
      <c r="G106" s="12">
        <v>165</v>
      </c>
      <c r="H106" s="12">
        <v>10</v>
      </c>
      <c r="I106" s="11">
        <v>130</v>
      </c>
      <c r="J106" s="33"/>
      <c r="K106" s="33"/>
      <c r="L106" s="33"/>
    </row>
    <row r="107" spans="1:12" ht="12.75">
      <c r="A107" s="43"/>
      <c r="B107" s="50"/>
      <c r="C107" s="140"/>
      <c r="D107" s="128"/>
      <c r="E107" s="58"/>
      <c r="F107" s="56"/>
      <c r="G107" s="12">
        <v>171</v>
      </c>
      <c r="H107" s="12">
        <v>22</v>
      </c>
      <c r="I107" s="11">
        <v>26</v>
      </c>
      <c r="J107" s="33"/>
      <c r="K107" s="33"/>
      <c r="L107" s="33"/>
    </row>
    <row r="108" spans="1:12" ht="12.75">
      <c r="A108" s="43"/>
      <c r="B108" s="50"/>
      <c r="C108" s="79" t="s">
        <v>16</v>
      </c>
      <c r="D108" s="75">
        <v>721.8</v>
      </c>
      <c r="E108" s="73">
        <v>2</v>
      </c>
      <c r="F108" s="67">
        <v>37.7</v>
      </c>
      <c r="G108" s="12">
        <v>3310</v>
      </c>
      <c r="H108" s="12">
        <v>3550</v>
      </c>
      <c r="I108" s="11">
        <v>3910</v>
      </c>
      <c r="J108" s="33"/>
      <c r="K108" s="33"/>
      <c r="L108" s="33"/>
    </row>
    <row r="109" spans="1:12" ht="12.75">
      <c r="A109" s="43"/>
      <c r="B109" s="50"/>
      <c r="C109" s="80"/>
      <c r="D109" s="72"/>
      <c r="E109" s="73"/>
      <c r="F109" s="67"/>
      <c r="G109" s="12">
        <v>3590</v>
      </c>
      <c r="H109" s="12">
        <v>2660</v>
      </c>
      <c r="I109" s="11">
        <v>2660</v>
      </c>
      <c r="J109" s="33"/>
      <c r="K109" s="33"/>
      <c r="L109" s="33"/>
    </row>
    <row r="110" spans="1:12" ht="13.5" thickBot="1">
      <c r="A110" s="44"/>
      <c r="B110" s="51"/>
      <c r="C110" s="81"/>
      <c r="D110" s="76"/>
      <c r="E110" s="74"/>
      <c r="F110" s="68"/>
      <c r="G110" s="40">
        <v>3750</v>
      </c>
      <c r="H110" s="40">
        <v>2970</v>
      </c>
      <c r="I110" s="17">
        <v>3270</v>
      </c>
      <c r="J110" s="33"/>
      <c r="K110" s="33"/>
      <c r="L110" s="33"/>
    </row>
    <row r="111" spans="1:12" ht="12.75">
      <c r="A111" s="88" t="s">
        <v>7</v>
      </c>
      <c r="B111" s="49" t="str">
        <f>HYPERLINK("http://us.expasy.org/uniprot/ALBU_BOVIN","ALBU_BOVIN")</f>
        <v>ALBU_BOVIN</v>
      </c>
      <c r="C111" s="65" t="s">
        <v>32</v>
      </c>
      <c r="D111" s="63">
        <v>653.3208</v>
      </c>
      <c r="E111" s="61">
        <v>2</v>
      </c>
      <c r="F111" s="59">
        <v>24.8</v>
      </c>
      <c r="G111" s="29">
        <v>3520</v>
      </c>
      <c r="H111" s="29">
        <v>3450</v>
      </c>
      <c r="I111" s="30">
        <v>4120</v>
      </c>
      <c r="J111" s="33"/>
      <c r="K111" s="33"/>
      <c r="L111" s="33"/>
    </row>
    <row r="112" spans="1:12" ht="12.75">
      <c r="A112" s="89"/>
      <c r="B112" s="50"/>
      <c r="C112" s="66"/>
      <c r="D112" s="64"/>
      <c r="E112" s="62"/>
      <c r="F112" s="60"/>
      <c r="G112" s="10">
        <v>4240</v>
      </c>
      <c r="H112" s="10">
        <v>3300</v>
      </c>
      <c r="I112" s="11">
        <v>4450</v>
      </c>
      <c r="J112" s="33"/>
      <c r="K112" s="33"/>
      <c r="L112" s="33"/>
    </row>
    <row r="113" spans="1:12" ht="12.75">
      <c r="A113" s="89"/>
      <c r="B113" s="50"/>
      <c r="C113" s="66"/>
      <c r="D113" s="64"/>
      <c r="E113" s="62"/>
      <c r="F113" s="60"/>
      <c r="G113" s="29">
        <v>4510</v>
      </c>
      <c r="H113" s="29">
        <v>3450</v>
      </c>
      <c r="I113" s="30">
        <v>4960</v>
      </c>
      <c r="J113" s="33"/>
      <c r="K113" s="33"/>
      <c r="L113" s="33"/>
    </row>
    <row r="114" spans="1:12" ht="12.75">
      <c r="A114" s="89"/>
      <c r="B114" s="50"/>
      <c r="C114" s="66" t="s">
        <v>23</v>
      </c>
      <c r="D114" s="64">
        <v>571.82</v>
      </c>
      <c r="E114" s="62">
        <v>2</v>
      </c>
      <c r="F114" s="60">
        <v>29.6</v>
      </c>
      <c r="G114" s="29">
        <v>988</v>
      </c>
      <c r="H114" s="29">
        <v>702</v>
      </c>
      <c r="I114" s="30">
        <v>1170</v>
      </c>
      <c r="J114" s="33"/>
      <c r="K114" s="33"/>
      <c r="L114" s="33"/>
    </row>
    <row r="115" spans="1:12" ht="12.75">
      <c r="A115" s="89"/>
      <c r="B115" s="50"/>
      <c r="C115" s="66"/>
      <c r="D115" s="64"/>
      <c r="E115" s="62"/>
      <c r="F115" s="60"/>
      <c r="G115" s="29">
        <v>924</v>
      </c>
      <c r="H115" s="29">
        <v>678</v>
      </c>
      <c r="I115" s="30">
        <v>1010</v>
      </c>
      <c r="J115" s="33"/>
      <c r="K115" s="33"/>
      <c r="L115" s="33"/>
    </row>
    <row r="116" spans="1:12" ht="12.75">
      <c r="A116" s="89"/>
      <c r="B116" s="50"/>
      <c r="C116" s="77"/>
      <c r="D116" s="69"/>
      <c r="E116" s="62"/>
      <c r="F116" s="60"/>
      <c r="G116" s="10">
        <v>1140</v>
      </c>
      <c r="H116" s="10">
        <v>616</v>
      </c>
      <c r="I116" s="11">
        <v>1280</v>
      </c>
      <c r="J116" s="33"/>
      <c r="K116" s="33"/>
      <c r="L116" s="33"/>
    </row>
    <row r="117" spans="1:12" ht="12.75">
      <c r="A117" s="89"/>
      <c r="B117" s="50"/>
      <c r="C117" s="138" t="s">
        <v>65</v>
      </c>
      <c r="D117" s="126">
        <v>717.7598</v>
      </c>
      <c r="E117" s="58">
        <v>2</v>
      </c>
      <c r="F117" s="56">
        <v>19.2</v>
      </c>
      <c r="G117" s="12">
        <v>1670</v>
      </c>
      <c r="H117" s="12">
        <v>1970</v>
      </c>
      <c r="I117" s="11">
        <v>1510</v>
      </c>
      <c r="J117" s="33"/>
      <c r="K117" s="33"/>
      <c r="L117" s="33"/>
    </row>
    <row r="118" spans="1:12" ht="12.75">
      <c r="A118" s="89"/>
      <c r="B118" s="50"/>
      <c r="C118" s="139"/>
      <c r="D118" s="127"/>
      <c r="E118" s="58"/>
      <c r="F118" s="56"/>
      <c r="G118" s="12">
        <v>1590</v>
      </c>
      <c r="H118" s="12">
        <v>1780</v>
      </c>
      <c r="I118" s="11">
        <v>1590</v>
      </c>
      <c r="J118" s="33"/>
      <c r="K118" s="33"/>
      <c r="L118" s="33"/>
    </row>
    <row r="119" spans="1:12" ht="12.75">
      <c r="A119" s="89"/>
      <c r="B119" s="50"/>
      <c r="C119" s="140"/>
      <c r="D119" s="128"/>
      <c r="E119" s="58"/>
      <c r="F119" s="56"/>
      <c r="G119" s="12">
        <v>1520</v>
      </c>
      <c r="H119" s="12">
        <v>1490</v>
      </c>
      <c r="I119" s="11">
        <v>1400</v>
      </c>
      <c r="J119" s="33"/>
      <c r="K119" s="33"/>
      <c r="L119" s="33"/>
    </row>
    <row r="120" spans="1:12" ht="12.75">
      <c r="A120" s="89"/>
      <c r="B120" s="50"/>
      <c r="C120" s="138" t="s">
        <v>66</v>
      </c>
      <c r="D120" s="129">
        <v>740.3391</v>
      </c>
      <c r="E120" s="57">
        <v>2</v>
      </c>
      <c r="F120" s="55">
        <v>31.3</v>
      </c>
      <c r="G120" s="12">
        <v>515</v>
      </c>
      <c r="H120" s="12">
        <v>115</v>
      </c>
      <c r="I120" s="11">
        <v>742</v>
      </c>
      <c r="J120" s="33"/>
      <c r="K120" s="33"/>
      <c r="L120" s="33"/>
    </row>
    <row r="121" spans="1:12" ht="12.75">
      <c r="A121" s="89"/>
      <c r="B121" s="50"/>
      <c r="C121" s="139"/>
      <c r="D121" s="130"/>
      <c r="E121" s="57"/>
      <c r="F121" s="55"/>
      <c r="G121" s="12">
        <v>377</v>
      </c>
      <c r="H121" s="12">
        <v>813</v>
      </c>
      <c r="I121" s="11">
        <v>561</v>
      </c>
      <c r="J121" s="33"/>
      <c r="K121" s="33"/>
      <c r="L121" s="33"/>
    </row>
    <row r="122" spans="1:12" ht="12.75">
      <c r="A122" s="89"/>
      <c r="B122" s="50"/>
      <c r="C122" s="140"/>
      <c r="D122" s="131"/>
      <c r="E122" s="57"/>
      <c r="F122" s="55"/>
      <c r="G122" s="12">
        <v>268</v>
      </c>
      <c r="H122" s="12">
        <v>523</v>
      </c>
      <c r="I122" s="11">
        <v>862</v>
      </c>
      <c r="J122" s="33"/>
      <c r="K122" s="33"/>
      <c r="L122" s="33"/>
    </row>
    <row r="123" spans="1:12" ht="12.75">
      <c r="A123" s="89"/>
      <c r="B123" s="50"/>
      <c r="C123" s="138" t="s">
        <v>67</v>
      </c>
      <c r="D123" s="126">
        <v>625.2755</v>
      </c>
      <c r="E123" s="58">
        <v>2</v>
      </c>
      <c r="F123" s="56">
        <v>18.5</v>
      </c>
      <c r="G123" s="12">
        <v>551</v>
      </c>
      <c r="H123" s="12">
        <v>534</v>
      </c>
      <c r="I123" s="11">
        <v>504</v>
      </c>
      <c r="J123" s="33"/>
      <c r="K123" s="33"/>
      <c r="L123" s="33"/>
    </row>
    <row r="124" spans="1:12" ht="12.75">
      <c r="A124" s="89"/>
      <c r="B124" s="50"/>
      <c r="C124" s="139"/>
      <c r="D124" s="127"/>
      <c r="E124" s="58"/>
      <c r="F124" s="56"/>
      <c r="G124" s="12">
        <v>578</v>
      </c>
      <c r="H124" s="12">
        <v>668</v>
      </c>
      <c r="I124" s="11">
        <v>645</v>
      </c>
      <c r="J124" s="33"/>
      <c r="K124" s="33"/>
      <c r="L124" s="33"/>
    </row>
    <row r="125" spans="1:12" ht="12.75">
      <c r="A125" s="89"/>
      <c r="B125" s="50"/>
      <c r="C125" s="140"/>
      <c r="D125" s="128"/>
      <c r="E125" s="58"/>
      <c r="F125" s="56"/>
      <c r="G125" s="12">
        <v>709</v>
      </c>
      <c r="H125" s="12">
        <v>748</v>
      </c>
      <c r="I125" s="11">
        <v>563</v>
      </c>
      <c r="J125" s="33"/>
      <c r="K125" s="33"/>
      <c r="L125" s="33"/>
    </row>
    <row r="126" spans="1:12" ht="12.75">
      <c r="A126" s="89"/>
      <c r="B126" s="50"/>
      <c r="C126" s="79" t="s">
        <v>24</v>
      </c>
      <c r="D126" s="75">
        <v>547.27</v>
      </c>
      <c r="E126" s="73">
        <v>3</v>
      </c>
      <c r="F126" s="55">
        <v>27.2</v>
      </c>
      <c r="G126" s="26">
        <v>3170</v>
      </c>
      <c r="H126" s="26">
        <v>2680</v>
      </c>
      <c r="I126" s="24">
        <v>4170</v>
      </c>
      <c r="J126" s="33"/>
      <c r="K126" s="33"/>
      <c r="L126" s="33"/>
    </row>
    <row r="127" spans="1:12" ht="12.75">
      <c r="A127" s="89"/>
      <c r="B127" s="50"/>
      <c r="C127" s="80"/>
      <c r="D127" s="72"/>
      <c r="E127" s="73"/>
      <c r="F127" s="55"/>
      <c r="G127" s="26">
        <v>3060</v>
      </c>
      <c r="H127" s="26">
        <v>1160</v>
      </c>
      <c r="I127" s="24">
        <v>3120</v>
      </c>
      <c r="J127" s="33"/>
      <c r="K127" s="33"/>
      <c r="L127" s="33"/>
    </row>
    <row r="128" spans="1:12" ht="13.5" thickBot="1">
      <c r="A128" s="90"/>
      <c r="B128" s="51"/>
      <c r="C128" s="81"/>
      <c r="D128" s="76"/>
      <c r="E128" s="74"/>
      <c r="F128" s="82"/>
      <c r="G128" s="18">
        <v>3220</v>
      </c>
      <c r="H128" s="18">
        <v>1680</v>
      </c>
      <c r="I128" s="17">
        <v>2810</v>
      </c>
      <c r="J128" s="33"/>
      <c r="K128" s="33"/>
      <c r="L128" s="33"/>
    </row>
    <row r="129" spans="1:12" ht="12.75">
      <c r="A129" s="102" t="s">
        <v>2</v>
      </c>
      <c r="B129" s="49" t="str">
        <f>HYPERLINK("http://us.expasy.org/uniprot/DHE3_BOVIN","DHE3_BOVIN")</f>
        <v>DHE3_BOVIN</v>
      </c>
      <c r="C129" s="65" t="s">
        <v>9</v>
      </c>
      <c r="D129" s="83">
        <v>508.69</v>
      </c>
      <c r="E129" s="87">
        <v>2</v>
      </c>
      <c r="F129" s="125">
        <v>29.8</v>
      </c>
      <c r="G129" s="39">
        <v>2340</v>
      </c>
      <c r="H129" s="39">
        <v>556</v>
      </c>
      <c r="I129" s="30">
        <v>1880</v>
      </c>
      <c r="J129" s="33"/>
      <c r="K129" s="33"/>
      <c r="L129" s="33"/>
    </row>
    <row r="130" spans="1:12" ht="12.75">
      <c r="A130" s="103"/>
      <c r="B130" s="50"/>
      <c r="C130" s="66"/>
      <c r="D130" s="72"/>
      <c r="E130" s="73"/>
      <c r="F130" s="67"/>
      <c r="G130" s="12">
        <v>3560</v>
      </c>
      <c r="H130" s="12">
        <v>3760</v>
      </c>
      <c r="I130" s="11">
        <v>3380</v>
      </c>
      <c r="J130" s="33"/>
      <c r="K130" s="33"/>
      <c r="L130" s="33"/>
    </row>
    <row r="131" spans="1:12" s="2" customFormat="1" ht="12.75">
      <c r="A131" s="103"/>
      <c r="B131" s="50"/>
      <c r="C131" s="66"/>
      <c r="D131" s="72"/>
      <c r="E131" s="73"/>
      <c r="F131" s="67"/>
      <c r="G131" s="34">
        <v>4260</v>
      </c>
      <c r="H131" s="34">
        <v>4090</v>
      </c>
      <c r="I131" s="34">
        <v>3040</v>
      </c>
      <c r="J131" s="33"/>
      <c r="K131" s="33"/>
      <c r="L131" s="33"/>
    </row>
    <row r="132" spans="1:12" s="2" customFormat="1" ht="12.75">
      <c r="A132" s="103"/>
      <c r="B132" s="50"/>
      <c r="C132" s="66" t="s">
        <v>33</v>
      </c>
      <c r="D132" s="64">
        <v>646.2632</v>
      </c>
      <c r="E132" s="62">
        <v>3</v>
      </c>
      <c r="F132" s="60">
        <v>41.7</v>
      </c>
      <c r="G132" s="34">
        <v>453</v>
      </c>
      <c r="H132" s="34">
        <v>0</v>
      </c>
      <c r="I132" s="34">
        <v>743</v>
      </c>
      <c r="J132" s="33"/>
      <c r="K132" s="33"/>
      <c r="L132" s="33"/>
    </row>
    <row r="133" spans="1:12" s="2" customFormat="1" ht="12.75">
      <c r="A133" s="103"/>
      <c r="B133" s="50"/>
      <c r="C133" s="66"/>
      <c r="D133" s="64"/>
      <c r="E133" s="62"/>
      <c r="F133" s="60"/>
      <c r="G133" s="34">
        <v>579</v>
      </c>
      <c r="H133" s="34">
        <v>59</v>
      </c>
      <c r="I133" s="34">
        <v>1600</v>
      </c>
      <c r="J133" s="33"/>
      <c r="K133" s="33"/>
      <c r="L133" s="33"/>
    </row>
    <row r="134" spans="1:12" s="2" customFormat="1" ht="12.75">
      <c r="A134" s="103"/>
      <c r="B134" s="50"/>
      <c r="C134" s="66"/>
      <c r="D134" s="64"/>
      <c r="E134" s="62"/>
      <c r="F134" s="60"/>
      <c r="G134" s="10">
        <v>1070</v>
      </c>
      <c r="H134" s="9">
        <v>75</v>
      </c>
      <c r="I134" s="9">
        <v>1100</v>
      </c>
      <c r="J134" s="33"/>
      <c r="K134" s="33"/>
      <c r="L134" s="33"/>
    </row>
    <row r="135" spans="1:12" s="2" customFormat="1" ht="12.75">
      <c r="A135" s="103"/>
      <c r="B135" s="50"/>
      <c r="C135" s="66" t="s">
        <v>34</v>
      </c>
      <c r="D135" s="72">
        <v>579.57</v>
      </c>
      <c r="E135" s="73">
        <v>3</v>
      </c>
      <c r="F135" s="67">
        <v>32.3</v>
      </c>
      <c r="G135" s="10">
        <v>946</v>
      </c>
      <c r="H135" s="9">
        <v>93</v>
      </c>
      <c r="I135" s="9">
        <v>1300</v>
      </c>
      <c r="J135" s="33"/>
      <c r="K135" s="33"/>
      <c r="L135" s="33"/>
    </row>
    <row r="136" spans="1:12" s="2" customFormat="1" ht="12.75">
      <c r="A136" s="103"/>
      <c r="B136" s="50"/>
      <c r="C136" s="66"/>
      <c r="D136" s="72"/>
      <c r="E136" s="73"/>
      <c r="F136" s="67"/>
      <c r="G136" s="10">
        <v>1780</v>
      </c>
      <c r="H136" s="9">
        <v>312</v>
      </c>
      <c r="I136" s="9">
        <v>2360</v>
      </c>
      <c r="J136" s="33"/>
      <c r="K136" s="33"/>
      <c r="L136" s="33"/>
    </row>
    <row r="137" spans="1:12" s="2" customFormat="1" ht="12.75">
      <c r="A137" s="103"/>
      <c r="B137" s="50"/>
      <c r="C137" s="66"/>
      <c r="D137" s="72"/>
      <c r="E137" s="73"/>
      <c r="F137" s="67"/>
      <c r="G137" s="10">
        <v>1580</v>
      </c>
      <c r="H137" s="9">
        <v>511</v>
      </c>
      <c r="I137" s="10">
        <v>1490</v>
      </c>
      <c r="J137" s="33"/>
      <c r="K137" s="33"/>
      <c r="L137" s="33"/>
    </row>
    <row r="138" spans="1:12" s="2" customFormat="1" ht="12.75">
      <c r="A138" s="103"/>
      <c r="B138" s="50"/>
      <c r="C138" s="138" t="s">
        <v>34</v>
      </c>
      <c r="D138" s="129">
        <v>579.576</v>
      </c>
      <c r="E138" s="57">
        <v>3</v>
      </c>
      <c r="F138" s="55">
        <v>32.4</v>
      </c>
      <c r="G138" s="10">
        <v>4170</v>
      </c>
      <c r="H138" s="9">
        <v>5160</v>
      </c>
      <c r="I138" s="9">
        <v>6450</v>
      </c>
      <c r="J138" s="33"/>
      <c r="K138" s="33"/>
      <c r="L138" s="33"/>
    </row>
    <row r="139" spans="1:12" s="2" customFormat="1" ht="12.75">
      <c r="A139" s="103"/>
      <c r="B139" s="50"/>
      <c r="C139" s="139"/>
      <c r="D139" s="130"/>
      <c r="E139" s="57"/>
      <c r="F139" s="55"/>
      <c r="G139" s="10">
        <v>6240</v>
      </c>
      <c r="H139" s="9">
        <v>5180</v>
      </c>
      <c r="I139" s="9">
        <v>4830</v>
      </c>
      <c r="J139" s="33"/>
      <c r="K139" s="33"/>
      <c r="L139" s="33"/>
    </row>
    <row r="140" spans="1:12" s="2" customFormat="1" ht="12.75">
      <c r="A140" s="103"/>
      <c r="B140" s="50"/>
      <c r="C140" s="140"/>
      <c r="D140" s="131"/>
      <c r="E140" s="57"/>
      <c r="F140" s="55"/>
      <c r="G140" s="10">
        <v>6140</v>
      </c>
      <c r="H140" s="9">
        <v>5640</v>
      </c>
      <c r="I140" s="9">
        <v>6240</v>
      </c>
      <c r="J140" s="33"/>
      <c r="K140" s="33"/>
      <c r="L140" s="33"/>
    </row>
    <row r="141" spans="1:12" s="2" customFormat="1" ht="12.75">
      <c r="A141" s="103"/>
      <c r="B141" s="50"/>
      <c r="C141" s="80" t="s">
        <v>68</v>
      </c>
      <c r="D141" s="64">
        <v>621.2501</v>
      </c>
      <c r="E141" s="58">
        <v>2</v>
      </c>
      <c r="F141" s="56">
        <v>22.2</v>
      </c>
      <c r="G141" s="10">
        <v>2010</v>
      </c>
      <c r="H141" s="9">
        <v>82</v>
      </c>
      <c r="I141" s="9">
        <v>1240</v>
      </c>
      <c r="J141" s="33"/>
      <c r="K141" s="33"/>
      <c r="L141" s="33"/>
    </row>
    <row r="142" spans="1:12" s="2" customFormat="1" ht="12.75">
      <c r="A142" s="103"/>
      <c r="B142" s="50"/>
      <c r="C142" s="80"/>
      <c r="D142" s="64"/>
      <c r="E142" s="58"/>
      <c r="F142" s="56"/>
      <c r="G142" s="10">
        <v>3660</v>
      </c>
      <c r="H142" s="9">
        <v>203</v>
      </c>
      <c r="I142" s="9">
        <v>2470</v>
      </c>
      <c r="J142" s="33"/>
      <c r="K142" s="33"/>
      <c r="L142" s="33"/>
    </row>
    <row r="143" spans="1:12" s="2" customFormat="1" ht="12.75">
      <c r="A143" s="103"/>
      <c r="B143" s="50"/>
      <c r="C143" s="97"/>
      <c r="D143" s="69"/>
      <c r="E143" s="58"/>
      <c r="F143" s="56"/>
      <c r="G143" s="10">
        <v>3040</v>
      </c>
      <c r="H143" s="9">
        <v>1140</v>
      </c>
      <c r="I143" s="9">
        <v>133</v>
      </c>
      <c r="J143" s="33"/>
      <c r="K143" s="33"/>
      <c r="L143" s="33"/>
    </row>
    <row r="144" spans="1:12" s="2" customFormat="1" ht="12.75">
      <c r="A144" s="103"/>
      <c r="B144" s="50"/>
      <c r="C144" s="138" t="s">
        <v>69</v>
      </c>
      <c r="D144" s="126">
        <v>713.2799</v>
      </c>
      <c r="E144" s="58">
        <v>2</v>
      </c>
      <c r="F144" s="56">
        <v>39.9</v>
      </c>
      <c r="G144" s="10">
        <v>4500</v>
      </c>
      <c r="H144" s="9">
        <v>4790</v>
      </c>
      <c r="I144" s="9">
        <v>4150</v>
      </c>
      <c r="J144" s="33"/>
      <c r="K144" s="33"/>
      <c r="L144" s="33"/>
    </row>
    <row r="145" spans="1:12" s="2" customFormat="1" ht="12.75">
      <c r="A145" s="103"/>
      <c r="B145" s="50"/>
      <c r="C145" s="139"/>
      <c r="D145" s="127"/>
      <c r="E145" s="58"/>
      <c r="F145" s="56"/>
      <c r="G145" s="10">
        <v>5260</v>
      </c>
      <c r="H145" s="9">
        <v>4270</v>
      </c>
      <c r="I145" s="9">
        <v>4670</v>
      </c>
      <c r="J145" s="33"/>
      <c r="K145" s="33"/>
      <c r="L145" s="33"/>
    </row>
    <row r="146" spans="1:12" s="2" customFormat="1" ht="12.75">
      <c r="A146" s="103"/>
      <c r="B146" s="50"/>
      <c r="C146" s="140"/>
      <c r="D146" s="128"/>
      <c r="E146" s="58"/>
      <c r="F146" s="56"/>
      <c r="G146" s="10">
        <v>5070</v>
      </c>
      <c r="H146" s="9">
        <v>4800</v>
      </c>
      <c r="I146" s="9">
        <v>5230</v>
      </c>
      <c r="J146" s="33"/>
      <c r="K146" s="33"/>
      <c r="L146" s="33"/>
    </row>
    <row r="147" spans="1:12" s="2" customFormat="1" ht="12.75">
      <c r="A147" s="103"/>
      <c r="B147" s="50"/>
      <c r="C147" s="138" t="s">
        <v>74</v>
      </c>
      <c r="D147" s="126">
        <v>540.2564</v>
      </c>
      <c r="E147" s="58">
        <v>2</v>
      </c>
      <c r="F147" s="56">
        <v>20.7</v>
      </c>
      <c r="G147" s="10">
        <v>374</v>
      </c>
      <c r="H147" s="9">
        <v>242</v>
      </c>
      <c r="I147" s="9">
        <v>498</v>
      </c>
      <c r="J147" s="33"/>
      <c r="K147" s="33"/>
      <c r="L147" s="33"/>
    </row>
    <row r="148" spans="1:12" s="2" customFormat="1" ht="12.75">
      <c r="A148" s="103"/>
      <c r="B148" s="50"/>
      <c r="C148" s="139"/>
      <c r="D148" s="127"/>
      <c r="E148" s="58"/>
      <c r="F148" s="56"/>
      <c r="G148" s="10">
        <v>404</v>
      </c>
      <c r="H148" s="9">
        <v>136</v>
      </c>
      <c r="I148" s="9">
        <v>340</v>
      </c>
      <c r="J148" s="33"/>
      <c r="K148" s="33"/>
      <c r="L148" s="33"/>
    </row>
    <row r="149" spans="1:12" s="2" customFormat="1" ht="12.75">
      <c r="A149" s="103"/>
      <c r="B149" s="50"/>
      <c r="C149" s="140"/>
      <c r="D149" s="128"/>
      <c r="E149" s="58"/>
      <c r="F149" s="56"/>
      <c r="G149" s="10">
        <v>278</v>
      </c>
      <c r="H149" s="9">
        <v>181</v>
      </c>
      <c r="I149" s="9">
        <v>506</v>
      </c>
      <c r="J149" s="33"/>
      <c r="K149" s="33"/>
      <c r="L149" s="33"/>
    </row>
    <row r="150" spans="1:12" s="2" customFormat="1" ht="12.75">
      <c r="A150" s="103"/>
      <c r="B150" s="50"/>
      <c r="C150" s="138" t="s">
        <v>70</v>
      </c>
      <c r="D150" s="129">
        <v>869.4036</v>
      </c>
      <c r="E150" s="57">
        <v>2</v>
      </c>
      <c r="F150" s="55">
        <v>31.7</v>
      </c>
      <c r="G150" s="10" t="s">
        <v>107</v>
      </c>
      <c r="H150" s="9" t="s">
        <v>107</v>
      </c>
      <c r="I150" s="9" t="s">
        <v>107</v>
      </c>
      <c r="J150" s="33"/>
      <c r="K150" s="33"/>
      <c r="L150" s="33"/>
    </row>
    <row r="151" spans="1:12" s="2" customFormat="1" ht="12.75">
      <c r="A151" s="103"/>
      <c r="B151" s="50"/>
      <c r="C151" s="139"/>
      <c r="D151" s="130"/>
      <c r="E151" s="57"/>
      <c r="F151" s="55"/>
      <c r="G151" s="10" t="s">
        <v>107</v>
      </c>
      <c r="H151" s="9" t="s">
        <v>107</v>
      </c>
      <c r="I151" s="9" t="s">
        <v>107</v>
      </c>
      <c r="J151" s="33"/>
      <c r="K151" s="33"/>
      <c r="L151" s="33"/>
    </row>
    <row r="152" spans="1:12" s="2" customFormat="1" ht="12.75">
      <c r="A152" s="103"/>
      <c r="B152" s="50"/>
      <c r="C152" s="140"/>
      <c r="D152" s="131"/>
      <c r="E152" s="57"/>
      <c r="F152" s="55"/>
      <c r="G152" s="10" t="s">
        <v>107</v>
      </c>
      <c r="H152" s="9" t="s">
        <v>107</v>
      </c>
      <c r="I152" s="9" t="s">
        <v>107</v>
      </c>
      <c r="J152" s="33"/>
      <c r="K152" s="33"/>
      <c r="L152" s="33"/>
    </row>
    <row r="153" spans="1:12" s="2" customFormat="1" ht="12.75">
      <c r="A153" s="103"/>
      <c r="B153" s="50"/>
      <c r="C153" s="138" t="s">
        <v>71</v>
      </c>
      <c r="D153" s="129">
        <v>942.9717</v>
      </c>
      <c r="E153" s="57">
        <v>2</v>
      </c>
      <c r="F153" s="55">
        <v>28.3</v>
      </c>
      <c r="G153" s="10">
        <v>202</v>
      </c>
      <c r="H153" s="9">
        <v>224</v>
      </c>
      <c r="I153" s="9">
        <v>339</v>
      </c>
      <c r="J153" s="33"/>
      <c r="K153" s="33"/>
      <c r="L153" s="33"/>
    </row>
    <row r="154" spans="1:12" s="2" customFormat="1" ht="12.75">
      <c r="A154" s="103"/>
      <c r="B154" s="50"/>
      <c r="C154" s="139"/>
      <c r="D154" s="130"/>
      <c r="E154" s="57"/>
      <c r="F154" s="55"/>
      <c r="G154" s="10">
        <v>222</v>
      </c>
      <c r="H154" s="9">
        <v>151</v>
      </c>
      <c r="I154" s="9">
        <v>182</v>
      </c>
      <c r="J154" s="33"/>
      <c r="K154" s="33"/>
      <c r="L154" s="33"/>
    </row>
    <row r="155" spans="1:12" s="2" customFormat="1" ht="12.75">
      <c r="A155" s="103"/>
      <c r="B155" s="50"/>
      <c r="C155" s="140"/>
      <c r="D155" s="131"/>
      <c r="E155" s="57"/>
      <c r="F155" s="55"/>
      <c r="G155" s="10">
        <v>231</v>
      </c>
      <c r="H155" s="9">
        <v>196</v>
      </c>
      <c r="I155" s="9">
        <v>164</v>
      </c>
      <c r="J155" s="33"/>
      <c r="K155" s="33"/>
      <c r="L155" s="33"/>
    </row>
    <row r="156" spans="1:12" s="2" customFormat="1" ht="12.75">
      <c r="A156" s="103"/>
      <c r="B156" s="50"/>
      <c r="C156" s="138" t="s">
        <v>71</v>
      </c>
      <c r="D156" s="129">
        <v>628.9647</v>
      </c>
      <c r="E156" s="57">
        <v>3</v>
      </c>
      <c r="F156" s="55">
        <v>28.3</v>
      </c>
      <c r="G156" s="10">
        <v>32</v>
      </c>
      <c r="H156" s="9">
        <v>10</v>
      </c>
      <c r="I156" s="9">
        <v>66</v>
      </c>
      <c r="J156" s="33"/>
      <c r="K156" s="33"/>
      <c r="L156" s="33"/>
    </row>
    <row r="157" spans="1:12" s="2" customFormat="1" ht="12.75">
      <c r="A157" s="103"/>
      <c r="B157" s="50"/>
      <c r="C157" s="139"/>
      <c r="D157" s="130"/>
      <c r="E157" s="57"/>
      <c r="F157" s="55"/>
      <c r="G157" s="10">
        <v>53</v>
      </c>
      <c r="H157" s="9">
        <v>15</v>
      </c>
      <c r="I157" s="9">
        <v>111</v>
      </c>
      <c r="J157" s="33"/>
      <c r="K157" s="33"/>
      <c r="L157" s="33"/>
    </row>
    <row r="158" spans="1:12" s="2" customFormat="1" ht="12.75">
      <c r="A158" s="103"/>
      <c r="B158" s="50"/>
      <c r="C158" s="140"/>
      <c r="D158" s="131"/>
      <c r="E158" s="57"/>
      <c r="F158" s="55"/>
      <c r="G158" s="10">
        <v>84</v>
      </c>
      <c r="H158" s="9">
        <v>22</v>
      </c>
      <c r="I158" s="9">
        <v>103</v>
      </c>
      <c r="J158" s="33"/>
      <c r="K158" s="33"/>
      <c r="L158" s="33"/>
    </row>
    <row r="159" spans="1:12" s="2" customFormat="1" ht="12.75">
      <c r="A159" s="103"/>
      <c r="B159" s="50"/>
      <c r="C159" s="138" t="s">
        <v>33</v>
      </c>
      <c r="D159" s="126">
        <v>968.9061</v>
      </c>
      <c r="E159" s="58">
        <v>2</v>
      </c>
      <c r="F159" s="56">
        <v>41.8</v>
      </c>
      <c r="G159" s="10">
        <v>409</v>
      </c>
      <c r="H159" s="9">
        <v>0</v>
      </c>
      <c r="I159" s="9">
        <v>1030</v>
      </c>
      <c r="J159" s="33"/>
      <c r="K159" s="33"/>
      <c r="L159" s="33"/>
    </row>
    <row r="160" spans="1:12" s="2" customFormat="1" ht="12.75">
      <c r="A160" s="103"/>
      <c r="B160" s="50"/>
      <c r="C160" s="139"/>
      <c r="D160" s="127"/>
      <c r="E160" s="58"/>
      <c r="F160" s="56"/>
      <c r="G160" s="10">
        <v>1640</v>
      </c>
      <c r="H160" s="9">
        <v>634</v>
      </c>
      <c r="I160" s="9">
        <v>1380</v>
      </c>
      <c r="J160" s="33"/>
      <c r="K160" s="33"/>
      <c r="L160" s="33"/>
    </row>
    <row r="161" spans="1:12" s="2" customFormat="1" ht="12.75">
      <c r="A161" s="103"/>
      <c r="B161" s="50"/>
      <c r="C161" s="140"/>
      <c r="D161" s="128"/>
      <c r="E161" s="58"/>
      <c r="F161" s="56"/>
      <c r="G161" s="10">
        <v>1790</v>
      </c>
      <c r="H161" s="9">
        <v>1060</v>
      </c>
      <c r="I161" s="9">
        <v>767</v>
      </c>
      <c r="J161" s="33"/>
      <c r="K161" s="33"/>
      <c r="L161" s="33"/>
    </row>
    <row r="162" spans="1:12" s="2" customFormat="1" ht="12.75">
      <c r="A162" s="103"/>
      <c r="B162" s="50"/>
      <c r="C162" s="138" t="s">
        <v>72</v>
      </c>
      <c r="D162" s="129">
        <v>682.6215</v>
      </c>
      <c r="E162" s="57">
        <v>3</v>
      </c>
      <c r="F162" s="55">
        <v>28.3</v>
      </c>
      <c r="G162" s="10">
        <v>1010</v>
      </c>
      <c r="H162" s="9">
        <v>99</v>
      </c>
      <c r="I162" s="9">
        <v>1410</v>
      </c>
      <c r="J162" s="33"/>
      <c r="K162" s="33"/>
      <c r="L162" s="33"/>
    </row>
    <row r="163" spans="1:12" s="2" customFormat="1" ht="12.75">
      <c r="A163" s="103"/>
      <c r="B163" s="50"/>
      <c r="C163" s="139"/>
      <c r="D163" s="130"/>
      <c r="E163" s="57"/>
      <c r="F163" s="55"/>
      <c r="G163" s="10">
        <v>1980</v>
      </c>
      <c r="H163" s="9">
        <v>349</v>
      </c>
      <c r="I163" s="9">
        <v>2590</v>
      </c>
      <c r="J163" s="33"/>
      <c r="K163" s="33"/>
      <c r="L163" s="33"/>
    </row>
    <row r="164" spans="1:12" s="2" customFormat="1" ht="12.75">
      <c r="A164" s="103"/>
      <c r="B164" s="50"/>
      <c r="C164" s="140"/>
      <c r="D164" s="131"/>
      <c r="E164" s="57"/>
      <c r="F164" s="55"/>
      <c r="G164" s="10">
        <v>1780</v>
      </c>
      <c r="H164" s="9">
        <v>567</v>
      </c>
      <c r="I164" s="9">
        <v>1650</v>
      </c>
      <c r="J164" s="33"/>
      <c r="K164" s="33"/>
      <c r="L164" s="33"/>
    </row>
    <row r="165" spans="1:12" s="2" customFormat="1" ht="12.75">
      <c r="A165" s="103"/>
      <c r="B165" s="50"/>
      <c r="C165" s="138" t="s">
        <v>73</v>
      </c>
      <c r="D165" s="129">
        <v>727.3104</v>
      </c>
      <c r="E165" s="57">
        <v>3</v>
      </c>
      <c r="F165" s="55">
        <v>27.6</v>
      </c>
      <c r="G165" s="10">
        <v>301</v>
      </c>
      <c r="H165" s="9">
        <v>0</v>
      </c>
      <c r="I165" s="9">
        <v>605</v>
      </c>
      <c r="J165" s="33"/>
      <c r="K165" s="33"/>
      <c r="L165" s="33"/>
    </row>
    <row r="166" spans="1:12" s="2" customFormat="1" ht="12.75">
      <c r="A166" s="103"/>
      <c r="B166" s="50"/>
      <c r="C166" s="139"/>
      <c r="D166" s="130"/>
      <c r="E166" s="57"/>
      <c r="F166" s="55"/>
      <c r="G166" s="10">
        <v>821</v>
      </c>
      <c r="H166" s="9">
        <v>78</v>
      </c>
      <c r="I166" s="9">
        <v>561</v>
      </c>
      <c r="J166" s="33"/>
      <c r="K166" s="33"/>
      <c r="L166" s="33"/>
    </row>
    <row r="167" spans="1:12" s="2" customFormat="1" ht="12.75">
      <c r="A167" s="103"/>
      <c r="B167" s="50"/>
      <c r="C167" s="140"/>
      <c r="D167" s="131"/>
      <c r="E167" s="57"/>
      <c r="F167" s="55"/>
      <c r="G167" s="10">
        <v>870</v>
      </c>
      <c r="H167" s="9">
        <v>145</v>
      </c>
      <c r="I167" s="9">
        <v>252</v>
      </c>
      <c r="J167" s="33"/>
      <c r="K167" s="33"/>
      <c r="L167" s="33"/>
    </row>
    <row r="168" spans="1:12" s="2" customFormat="1" ht="12.75">
      <c r="A168" s="103"/>
      <c r="B168" s="50"/>
      <c r="C168" s="79" t="s">
        <v>10</v>
      </c>
      <c r="D168" s="75">
        <v>748</v>
      </c>
      <c r="E168" s="73">
        <v>3</v>
      </c>
      <c r="F168" s="55">
        <v>34.5</v>
      </c>
      <c r="G168" s="27">
        <v>1460</v>
      </c>
      <c r="H168" s="19">
        <v>549</v>
      </c>
      <c r="I168" s="19">
        <v>2790</v>
      </c>
      <c r="J168" s="33"/>
      <c r="K168" s="33"/>
      <c r="L168" s="33"/>
    </row>
    <row r="169" spans="1:12" s="2" customFormat="1" ht="12.75">
      <c r="A169" s="103"/>
      <c r="B169" s="50"/>
      <c r="C169" s="80"/>
      <c r="D169" s="72"/>
      <c r="E169" s="73"/>
      <c r="F169" s="55"/>
      <c r="G169" s="27">
        <v>2290</v>
      </c>
      <c r="H169" s="19">
        <v>304</v>
      </c>
      <c r="I169" s="19">
        <v>2290</v>
      </c>
      <c r="J169" s="33"/>
      <c r="K169" s="33"/>
      <c r="L169" s="33"/>
    </row>
    <row r="170" spans="1:12" s="2" customFormat="1" ht="13.5" thickBot="1">
      <c r="A170" s="104"/>
      <c r="B170" s="51"/>
      <c r="C170" s="81"/>
      <c r="D170" s="76"/>
      <c r="E170" s="74"/>
      <c r="F170" s="82"/>
      <c r="G170" s="15">
        <v>2360</v>
      </c>
      <c r="H170" s="15">
        <v>462</v>
      </c>
      <c r="I170" s="15">
        <v>2830</v>
      </c>
      <c r="J170" s="33"/>
      <c r="K170" s="33"/>
      <c r="L170" s="33"/>
    </row>
    <row r="171" spans="1:12" s="2" customFormat="1" ht="12.75">
      <c r="A171" s="88" t="s">
        <v>8</v>
      </c>
      <c r="B171" s="49" t="str">
        <f>HYPERLINK("http://us.expasy.org/uniprot/OVAL_CHICK","OVAL_CHICK")</f>
        <v>OVAL_CHICK</v>
      </c>
      <c r="C171" s="65" t="s">
        <v>25</v>
      </c>
      <c r="D171" s="63">
        <v>799.3008</v>
      </c>
      <c r="E171" s="61">
        <v>2</v>
      </c>
      <c r="F171" s="59">
        <v>23.7</v>
      </c>
      <c r="G171" s="34">
        <v>1480</v>
      </c>
      <c r="H171" s="34">
        <v>41</v>
      </c>
      <c r="I171" s="34">
        <v>664</v>
      </c>
      <c r="J171" s="33"/>
      <c r="K171" s="33"/>
      <c r="L171" s="33"/>
    </row>
    <row r="172" spans="1:12" s="2" customFormat="1" ht="12.75">
      <c r="A172" s="89"/>
      <c r="B172" s="50"/>
      <c r="C172" s="66"/>
      <c r="D172" s="64"/>
      <c r="E172" s="62"/>
      <c r="F172" s="60"/>
      <c r="G172" s="9">
        <v>3940</v>
      </c>
      <c r="H172" s="9">
        <v>65</v>
      </c>
      <c r="I172" s="9">
        <v>2830</v>
      </c>
      <c r="J172" s="33"/>
      <c r="K172" s="33"/>
      <c r="L172" s="33"/>
    </row>
    <row r="173" spans="1:12" ht="12.75">
      <c r="A173" s="89"/>
      <c r="B173" s="50"/>
      <c r="C173" s="66"/>
      <c r="D173" s="64"/>
      <c r="E173" s="62"/>
      <c r="F173" s="60"/>
      <c r="G173" s="29">
        <v>3640</v>
      </c>
      <c r="H173" s="29">
        <v>1180</v>
      </c>
      <c r="I173" s="30">
        <v>49</v>
      </c>
      <c r="J173" s="33"/>
      <c r="K173" s="33"/>
      <c r="L173" s="33"/>
    </row>
    <row r="174" spans="1:12" ht="12.75">
      <c r="A174" s="89"/>
      <c r="B174" s="50"/>
      <c r="C174" s="66" t="s">
        <v>26</v>
      </c>
      <c r="D174" s="72">
        <v>844.3841</v>
      </c>
      <c r="E174" s="73">
        <v>2</v>
      </c>
      <c r="F174" s="67">
        <v>35.3</v>
      </c>
      <c r="G174" s="29">
        <v>4500</v>
      </c>
      <c r="H174" s="29">
        <v>3680</v>
      </c>
      <c r="I174" s="30">
        <v>6200</v>
      </c>
      <c r="J174" s="33"/>
      <c r="K174" s="33"/>
      <c r="L174" s="33"/>
    </row>
    <row r="175" spans="1:12" ht="12.75">
      <c r="A175" s="89"/>
      <c r="B175" s="50"/>
      <c r="C175" s="66"/>
      <c r="D175" s="72"/>
      <c r="E175" s="73"/>
      <c r="F175" s="67"/>
      <c r="G175" s="29">
        <v>5340</v>
      </c>
      <c r="H175" s="29">
        <v>3140</v>
      </c>
      <c r="I175" s="30">
        <v>5410</v>
      </c>
      <c r="J175" s="33"/>
      <c r="K175" s="33"/>
      <c r="L175" s="33"/>
    </row>
    <row r="176" spans="1:12" ht="12.75">
      <c r="A176" s="89"/>
      <c r="B176" s="50"/>
      <c r="C176" s="77"/>
      <c r="D176" s="78"/>
      <c r="E176" s="73"/>
      <c r="F176" s="67"/>
      <c r="G176" s="10">
        <v>5230</v>
      </c>
      <c r="H176" s="10">
        <v>3670</v>
      </c>
      <c r="I176" s="11">
        <v>5420</v>
      </c>
      <c r="J176" s="33"/>
      <c r="K176" s="33"/>
      <c r="L176" s="33"/>
    </row>
    <row r="177" spans="1:12" ht="12.75">
      <c r="A177" s="89"/>
      <c r="B177" s="50"/>
      <c r="C177" s="138" t="s">
        <v>75</v>
      </c>
      <c r="D177" s="126">
        <v>524.5244</v>
      </c>
      <c r="E177" s="58">
        <v>3</v>
      </c>
      <c r="F177" s="56">
        <v>19.6</v>
      </c>
      <c r="G177" s="12">
        <v>3990</v>
      </c>
      <c r="H177" s="12">
        <v>45</v>
      </c>
      <c r="I177" s="11">
        <v>4100</v>
      </c>
      <c r="J177" s="33"/>
      <c r="K177" s="33"/>
      <c r="L177" s="33"/>
    </row>
    <row r="178" spans="1:12" ht="12.75">
      <c r="A178" s="89"/>
      <c r="B178" s="50"/>
      <c r="C178" s="139"/>
      <c r="D178" s="127"/>
      <c r="E178" s="58"/>
      <c r="F178" s="56"/>
      <c r="G178" s="12">
        <v>4490</v>
      </c>
      <c r="H178" s="12">
        <v>3070</v>
      </c>
      <c r="I178" s="11">
        <v>4430</v>
      </c>
      <c r="J178" s="33"/>
      <c r="K178" s="33"/>
      <c r="L178" s="33"/>
    </row>
    <row r="179" spans="1:12" ht="12.75">
      <c r="A179" s="89"/>
      <c r="B179" s="50"/>
      <c r="C179" s="140"/>
      <c r="D179" s="128"/>
      <c r="E179" s="58"/>
      <c r="F179" s="56"/>
      <c r="G179" s="12">
        <v>5390</v>
      </c>
      <c r="H179" s="12">
        <v>4640</v>
      </c>
      <c r="I179" s="11">
        <v>2830</v>
      </c>
      <c r="J179" s="33"/>
      <c r="K179" s="33"/>
      <c r="L179" s="33"/>
    </row>
    <row r="180" spans="1:12" ht="12.75">
      <c r="A180" s="89"/>
      <c r="B180" s="50"/>
      <c r="C180" s="138" t="s">
        <v>75</v>
      </c>
      <c r="D180" s="126">
        <v>786.2993</v>
      </c>
      <c r="E180" s="58">
        <v>2</v>
      </c>
      <c r="F180" s="56">
        <v>19.6</v>
      </c>
      <c r="G180" s="12">
        <v>646</v>
      </c>
      <c r="H180" s="12">
        <v>40</v>
      </c>
      <c r="I180" s="11">
        <v>713</v>
      </c>
      <c r="J180" s="33"/>
      <c r="K180" s="33"/>
      <c r="L180" s="33"/>
    </row>
    <row r="181" spans="1:12" ht="12.75">
      <c r="A181" s="89"/>
      <c r="B181" s="50"/>
      <c r="C181" s="139"/>
      <c r="D181" s="127"/>
      <c r="E181" s="58"/>
      <c r="F181" s="56"/>
      <c r="G181" s="12">
        <v>1200</v>
      </c>
      <c r="H181" s="12">
        <v>747</v>
      </c>
      <c r="I181" s="11">
        <v>969</v>
      </c>
      <c r="J181" s="33"/>
      <c r="K181" s="33"/>
      <c r="L181" s="33"/>
    </row>
    <row r="182" spans="1:12" ht="12.75">
      <c r="A182" s="89"/>
      <c r="B182" s="50"/>
      <c r="C182" s="140"/>
      <c r="D182" s="128"/>
      <c r="E182" s="58"/>
      <c r="F182" s="56"/>
      <c r="G182" s="12">
        <v>1310</v>
      </c>
      <c r="H182" s="12">
        <v>1010</v>
      </c>
      <c r="I182" s="11">
        <v>535</v>
      </c>
      <c r="J182" s="33"/>
      <c r="K182" s="33"/>
      <c r="L182" s="33"/>
    </row>
    <row r="183" spans="1:12" ht="12.75">
      <c r="A183" s="89"/>
      <c r="B183" s="50"/>
      <c r="C183" s="138" t="s">
        <v>76</v>
      </c>
      <c r="D183" s="126">
        <v>930.4084</v>
      </c>
      <c r="E183" s="58">
        <v>2</v>
      </c>
      <c r="F183" s="56">
        <v>45.1</v>
      </c>
      <c r="G183" s="12">
        <v>380</v>
      </c>
      <c r="H183" s="12">
        <v>14</v>
      </c>
      <c r="I183" s="11">
        <v>308</v>
      </c>
      <c r="J183" s="33"/>
      <c r="K183" s="33"/>
      <c r="L183" s="33"/>
    </row>
    <row r="184" spans="1:12" ht="12.75">
      <c r="A184" s="89"/>
      <c r="B184" s="50"/>
      <c r="C184" s="139"/>
      <c r="D184" s="127"/>
      <c r="E184" s="58"/>
      <c r="F184" s="56"/>
      <c r="G184" s="12">
        <v>842</v>
      </c>
      <c r="H184" s="12">
        <v>17</v>
      </c>
      <c r="I184" s="11">
        <v>494</v>
      </c>
      <c r="J184" s="33"/>
      <c r="K184" s="33"/>
      <c r="L184" s="33"/>
    </row>
    <row r="185" spans="1:12" ht="12.75">
      <c r="A185" s="89"/>
      <c r="B185" s="50"/>
      <c r="C185" s="140"/>
      <c r="D185" s="128"/>
      <c r="E185" s="58"/>
      <c r="F185" s="56"/>
      <c r="G185" s="12">
        <v>488</v>
      </c>
      <c r="H185" s="12">
        <v>18</v>
      </c>
      <c r="I185" s="11">
        <v>19</v>
      </c>
      <c r="J185" s="33"/>
      <c r="K185" s="33"/>
      <c r="L185" s="33"/>
    </row>
    <row r="186" spans="1:12" ht="12.75">
      <c r="A186" s="89"/>
      <c r="B186" s="50"/>
      <c r="C186" s="138" t="s">
        <v>77</v>
      </c>
      <c r="D186" s="126">
        <v>761.3532</v>
      </c>
      <c r="E186" s="58">
        <v>3</v>
      </c>
      <c r="F186" s="56">
        <v>47.1</v>
      </c>
      <c r="G186" s="12">
        <v>1220</v>
      </c>
      <c r="H186" s="12">
        <v>191</v>
      </c>
      <c r="I186" s="11">
        <v>4330</v>
      </c>
      <c r="J186" s="33"/>
      <c r="K186" s="33"/>
      <c r="L186" s="33"/>
    </row>
    <row r="187" spans="1:12" ht="12.75">
      <c r="A187" s="89"/>
      <c r="B187" s="50"/>
      <c r="C187" s="139"/>
      <c r="D187" s="127"/>
      <c r="E187" s="58"/>
      <c r="F187" s="56"/>
      <c r="G187" s="12">
        <v>2310</v>
      </c>
      <c r="H187" s="12">
        <v>66</v>
      </c>
      <c r="I187" s="11">
        <v>3000</v>
      </c>
      <c r="J187" s="33"/>
      <c r="K187" s="33"/>
      <c r="L187" s="33"/>
    </row>
    <row r="188" spans="1:12" ht="12.75">
      <c r="A188" s="89"/>
      <c r="B188" s="50"/>
      <c r="C188" s="140"/>
      <c r="D188" s="128"/>
      <c r="E188" s="58"/>
      <c r="F188" s="56"/>
      <c r="G188" s="12">
        <v>437</v>
      </c>
      <c r="H188" s="12">
        <v>44</v>
      </c>
      <c r="I188" s="11">
        <v>1430</v>
      </c>
      <c r="J188" s="33"/>
      <c r="K188" s="33"/>
      <c r="L188" s="33"/>
    </row>
    <row r="189" spans="1:12" ht="12.75">
      <c r="A189" s="89"/>
      <c r="B189" s="50"/>
      <c r="C189" s="138" t="s">
        <v>77</v>
      </c>
      <c r="D189" s="126">
        <v>1141.0242</v>
      </c>
      <c r="E189" s="58">
        <v>2</v>
      </c>
      <c r="F189" s="56">
        <v>47.1</v>
      </c>
      <c r="G189" s="12">
        <v>38</v>
      </c>
      <c r="H189" s="12">
        <v>7</v>
      </c>
      <c r="I189" s="11">
        <v>322</v>
      </c>
      <c r="J189" s="33"/>
      <c r="K189" s="33"/>
      <c r="L189" s="33"/>
    </row>
    <row r="190" spans="1:12" ht="12.75">
      <c r="A190" s="89"/>
      <c r="B190" s="50"/>
      <c r="C190" s="139"/>
      <c r="D190" s="127"/>
      <c r="E190" s="58"/>
      <c r="F190" s="56"/>
      <c r="G190" s="12">
        <v>94</v>
      </c>
      <c r="H190" s="12">
        <v>8</v>
      </c>
      <c r="I190" s="11">
        <v>171</v>
      </c>
      <c r="J190" s="33"/>
      <c r="K190" s="33"/>
      <c r="L190" s="33"/>
    </row>
    <row r="191" spans="1:12" ht="12.75">
      <c r="A191" s="89"/>
      <c r="B191" s="50"/>
      <c r="C191" s="140"/>
      <c r="D191" s="128"/>
      <c r="E191" s="58"/>
      <c r="F191" s="56"/>
      <c r="G191" s="12">
        <v>85</v>
      </c>
      <c r="H191" s="12">
        <v>8</v>
      </c>
      <c r="I191" s="11">
        <v>201</v>
      </c>
      <c r="J191" s="33"/>
      <c r="K191" s="33"/>
      <c r="L191" s="33"/>
    </row>
    <row r="192" spans="1:12" ht="12.75">
      <c r="A192" s="89"/>
      <c r="B192" s="50"/>
      <c r="C192" s="138" t="s">
        <v>78</v>
      </c>
      <c r="D192" s="126">
        <v>1238.5717</v>
      </c>
      <c r="E192" s="58">
        <v>2</v>
      </c>
      <c r="F192" s="56">
        <v>53.5</v>
      </c>
      <c r="G192" s="12">
        <v>51</v>
      </c>
      <c r="H192" s="12">
        <v>8</v>
      </c>
      <c r="I192" s="11">
        <v>143</v>
      </c>
      <c r="J192" s="33"/>
      <c r="K192" s="33"/>
      <c r="L192" s="33"/>
    </row>
    <row r="193" spans="1:12" ht="12.75">
      <c r="A193" s="89"/>
      <c r="B193" s="50"/>
      <c r="C193" s="139"/>
      <c r="D193" s="127"/>
      <c r="E193" s="58"/>
      <c r="F193" s="56"/>
      <c r="G193" s="12">
        <v>77</v>
      </c>
      <c r="H193" s="12">
        <v>7</v>
      </c>
      <c r="I193" s="11">
        <v>158</v>
      </c>
      <c r="J193" s="33"/>
      <c r="K193" s="33"/>
      <c r="L193" s="33"/>
    </row>
    <row r="194" spans="1:12" ht="12.75">
      <c r="A194" s="89"/>
      <c r="B194" s="50"/>
      <c r="C194" s="140"/>
      <c r="D194" s="128"/>
      <c r="E194" s="58"/>
      <c r="F194" s="56"/>
      <c r="G194" s="12">
        <v>26</v>
      </c>
      <c r="H194" s="12">
        <v>7</v>
      </c>
      <c r="I194" s="11">
        <v>99</v>
      </c>
      <c r="J194" s="33"/>
      <c r="K194" s="33"/>
      <c r="L194" s="33"/>
    </row>
    <row r="195" spans="1:12" ht="12.75">
      <c r="A195" s="89"/>
      <c r="B195" s="50"/>
      <c r="C195" s="138" t="s">
        <v>78</v>
      </c>
      <c r="D195" s="126">
        <v>826.0518</v>
      </c>
      <c r="E195" s="58">
        <v>3</v>
      </c>
      <c r="F195" s="56">
        <v>53.5</v>
      </c>
      <c r="G195" s="12">
        <v>575</v>
      </c>
      <c r="H195" s="12">
        <v>34</v>
      </c>
      <c r="I195" s="11">
        <v>1630</v>
      </c>
      <c r="J195" s="33"/>
      <c r="K195" s="33"/>
      <c r="L195" s="33"/>
    </row>
    <row r="196" spans="1:12" ht="12.75">
      <c r="A196" s="89"/>
      <c r="B196" s="50"/>
      <c r="C196" s="139"/>
      <c r="D196" s="127"/>
      <c r="E196" s="58"/>
      <c r="F196" s="56"/>
      <c r="G196" s="12">
        <v>856</v>
      </c>
      <c r="H196" s="12">
        <v>46</v>
      </c>
      <c r="I196" s="11">
        <v>2070</v>
      </c>
      <c r="J196" s="33"/>
      <c r="K196" s="33"/>
      <c r="L196" s="33"/>
    </row>
    <row r="197" spans="1:12" ht="12.75">
      <c r="A197" s="89"/>
      <c r="B197" s="50"/>
      <c r="C197" s="140"/>
      <c r="D197" s="128"/>
      <c r="E197" s="58"/>
      <c r="F197" s="56"/>
      <c r="G197" s="12">
        <v>306</v>
      </c>
      <c r="H197" s="12">
        <v>26</v>
      </c>
      <c r="I197" s="11">
        <v>1190</v>
      </c>
      <c r="J197" s="33"/>
      <c r="K197" s="33"/>
      <c r="L197" s="33"/>
    </row>
    <row r="198" spans="1:12" ht="12.75">
      <c r="A198" s="89"/>
      <c r="B198" s="50"/>
      <c r="C198" s="138" t="s">
        <v>79</v>
      </c>
      <c r="D198" s="126">
        <v>907.8198</v>
      </c>
      <c r="E198" s="58">
        <v>2</v>
      </c>
      <c r="F198" s="56">
        <v>53.8</v>
      </c>
      <c r="G198" s="12">
        <v>823</v>
      </c>
      <c r="H198" s="12">
        <v>38</v>
      </c>
      <c r="I198" s="11">
        <v>1570</v>
      </c>
      <c r="J198" s="33"/>
      <c r="K198" s="33"/>
      <c r="L198" s="33"/>
    </row>
    <row r="199" spans="1:12" ht="12.75">
      <c r="A199" s="89"/>
      <c r="B199" s="50"/>
      <c r="C199" s="139"/>
      <c r="D199" s="127"/>
      <c r="E199" s="58"/>
      <c r="F199" s="56"/>
      <c r="G199" s="12">
        <v>1770</v>
      </c>
      <c r="H199" s="12">
        <v>62</v>
      </c>
      <c r="I199" s="11">
        <v>2250</v>
      </c>
      <c r="J199" s="33"/>
      <c r="K199" s="33"/>
      <c r="L199" s="33"/>
    </row>
    <row r="200" spans="1:12" ht="12.75">
      <c r="A200" s="89"/>
      <c r="B200" s="50"/>
      <c r="C200" s="140"/>
      <c r="D200" s="128"/>
      <c r="E200" s="58"/>
      <c r="F200" s="56"/>
      <c r="G200" s="12">
        <v>1080</v>
      </c>
      <c r="H200" s="12">
        <v>62</v>
      </c>
      <c r="I200" s="11">
        <v>1130</v>
      </c>
      <c r="J200" s="33"/>
      <c r="K200" s="33"/>
      <c r="L200" s="33"/>
    </row>
    <row r="201" spans="1:12" ht="12.75">
      <c r="A201" s="89"/>
      <c r="B201" s="50"/>
      <c r="C201" s="138" t="s">
        <v>80</v>
      </c>
      <c r="D201" s="129">
        <v>772.6647</v>
      </c>
      <c r="E201" s="57">
        <v>3</v>
      </c>
      <c r="F201" s="55">
        <v>32.6</v>
      </c>
      <c r="G201" s="12">
        <v>1040</v>
      </c>
      <c r="H201" s="12">
        <v>0</v>
      </c>
      <c r="I201" s="11">
        <v>1390</v>
      </c>
      <c r="J201" s="33"/>
      <c r="K201" s="33"/>
      <c r="L201" s="33"/>
    </row>
    <row r="202" spans="1:12" ht="12.75">
      <c r="A202" s="89"/>
      <c r="B202" s="50"/>
      <c r="C202" s="139"/>
      <c r="D202" s="130"/>
      <c r="E202" s="57"/>
      <c r="F202" s="55"/>
      <c r="G202" s="12">
        <v>3530</v>
      </c>
      <c r="H202" s="12">
        <v>746</v>
      </c>
      <c r="I202" s="11">
        <v>3230</v>
      </c>
      <c r="J202" s="33"/>
      <c r="K202" s="33"/>
      <c r="L202" s="33"/>
    </row>
    <row r="203" spans="1:12" ht="12.75">
      <c r="A203" s="89"/>
      <c r="B203" s="50"/>
      <c r="C203" s="140"/>
      <c r="D203" s="131"/>
      <c r="E203" s="57"/>
      <c r="F203" s="55"/>
      <c r="G203" s="12">
        <v>3200</v>
      </c>
      <c r="H203" s="12">
        <v>1800</v>
      </c>
      <c r="I203" s="11">
        <v>1440</v>
      </c>
      <c r="J203" s="33"/>
      <c r="K203" s="33"/>
      <c r="L203" s="33"/>
    </row>
    <row r="204" spans="1:12" ht="12.75">
      <c r="A204" s="89"/>
      <c r="B204" s="50"/>
      <c r="C204" s="138" t="s">
        <v>27</v>
      </c>
      <c r="D204" s="129">
        <v>592.2577</v>
      </c>
      <c r="E204" s="57">
        <v>3</v>
      </c>
      <c r="F204" s="55">
        <v>16.3</v>
      </c>
      <c r="G204" s="12">
        <v>5810</v>
      </c>
      <c r="H204" s="12">
        <v>6290</v>
      </c>
      <c r="I204" s="11">
        <v>7270</v>
      </c>
      <c r="J204" s="33"/>
      <c r="K204" s="33"/>
      <c r="L204" s="33"/>
    </row>
    <row r="205" spans="1:12" ht="12.75">
      <c r="A205" s="89"/>
      <c r="B205" s="50"/>
      <c r="C205" s="139"/>
      <c r="D205" s="130"/>
      <c r="E205" s="57"/>
      <c r="F205" s="55"/>
      <c r="G205" s="12">
        <v>7210</v>
      </c>
      <c r="H205" s="12">
        <v>5260</v>
      </c>
      <c r="I205" s="11">
        <v>6620</v>
      </c>
      <c r="J205" s="33"/>
      <c r="K205" s="33"/>
      <c r="L205" s="33"/>
    </row>
    <row r="206" spans="1:12" ht="12.75">
      <c r="A206" s="89"/>
      <c r="B206" s="50"/>
      <c r="C206" s="140"/>
      <c r="D206" s="131"/>
      <c r="E206" s="57"/>
      <c r="F206" s="55"/>
      <c r="G206" s="12">
        <v>6340</v>
      </c>
      <c r="H206" s="12">
        <v>5960</v>
      </c>
      <c r="I206" s="11">
        <v>6870</v>
      </c>
      <c r="J206" s="33"/>
      <c r="K206" s="33"/>
      <c r="L206" s="33"/>
    </row>
    <row r="207" spans="1:12" ht="12.75">
      <c r="A207" s="89"/>
      <c r="B207" s="50"/>
      <c r="C207" s="138" t="s">
        <v>27</v>
      </c>
      <c r="D207" s="129">
        <v>444.1985</v>
      </c>
      <c r="E207" s="57">
        <v>4</v>
      </c>
      <c r="F207" s="55">
        <v>16.3</v>
      </c>
      <c r="G207" s="12">
        <v>2090</v>
      </c>
      <c r="H207" s="12">
        <v>2260</v>
      </c>
      <c r="I207" s="11">
        <v>2420</v>
      </c>
      <c r="J207" s="33"/>
      <c r="K207" s="33"/>
      <c r="L207" s="33"/>
    </row>
    <row r="208" spans="1:12" ht="12.75">
      <c r="A208" s="89"/>
      <c r="B208" s="50"/>
      <c r="C208" s="139"/>
      <c r="D208" s="130"/>
      <c r="E208" s="57"/>
      <c r="F208" s="55"/>
      <c r="G208" s="26">
        <v>3000</v>
      </c>
      <c r="H208" s="26">
        <v>1800</v>
      </c>
      <c r="I208" s="24">
        <v>2240</v>
      </c>
      <c r="J208" s="33"/>
      <c r="K208" s="33"/>
      <c r="L208" s="33"/>
    </row>
    <row r="209" spans="1:12" ht="12.75">
      <c r="A209" s="89"/>
      <c r="B209" s="50"/>
      <c r="C209" s="140"/>
      <c r="D209" s="131"/>
      <c r="E209" s="57"/>
      <c r="F209" s="55"/>
      <c r="G209" s="12">
        <v>2250</v>
      </c>
      <c r="H209" s="12">
        <v>2090</v>
      </c>
      <c r="I209" s="11">
        <v>2540</v>
      </c>
      <c r="J209" s="33"/>
      <c r="K209" s="33"/>
      <c r="L209" s="33"/>
    </row>
    <row r="210" spans="1:12" ht="12.75">
      <c r="A210" s="89"/>
      <c r="B210" s="50"/>
      <c r="C210" s="134" t="s">
        <v>27</v>
      </c>
      <c r="D210" s="129">
        <v>887.3997</v>
      </c>
      <c r="E210" s="57">
        <v>2</v>
      </c>
      <c r="F210" s="124">
        <v>16.3</v>
      </c>
      <c r="G210" s="11">
        <v>691</v>
      </c>
      <c r="H210" s="11">
        <v>570</v>
      </c>
      <c r="I210" s="11">
        <v>1080</v>
      </c>
      <c r="J210" s="33"/>
      <c r="K210" s="33"/>
      <c r="L210" s="33"/>
    </row>
    <row r="211" spans="1:12" ht="12.75">
      <c r="A211" s="89"/>
      <c r="B211" s="50"/>
      <c r="C211" s="135"/>
      <c r="D211" s="130"/>
      <c r="E211" s="57"/>
      <c r="F211" s="55"/>
      <c r="G211" s="11">
        <v>1270</v>
      </c>
      <c r="H211" s="11">
        <v>874</v>
      </c>
      <c r="I211" s="11">
        <v>811</v>
      </c>
      <c r="J211" s="33"/>
      <c r="K211" s="33"/>
      <c r="L211" s="33"/>
    </row>
    <row r="212" spans="1:12" ht="13.5" thickBot="1">
      <c r="A212" s="90"/>
      <c r="B212" s="51"/>
      <c r="C212" s="137"/>
      <c r="D212" s="132"/>
      <c r="E212" s="86"/>
      <c r="F212" s="82"/>
      <c r="G212" s="38">
        <v>847</v>
      </c>
      <c r="H212" s="38">
        <v>760</v>
      </c>
      <c r="I212" s="38">
        <v>818</v>
      </c>
      <c r="J212" s="33"/>
      <c r="K212" s="33"/>
      <c r="L212" s="33"/>
    </row>
    <row r="213" spans="1:12" ht="12.75">
      <c r="A213" s="52" t="s">
        <v>110</v>
      </c>
      <c r="B213" s="91" t="str">
        <f>HYPERLINK("http://us.expasy.org/uniprot/G3P_RABIT","G3P_RABIT")</f>
        <v>G3P_RABIT</v>
      </c>
      <c r="C213" s="139" t="s">
        <v>97</v>
      </c>
      <c r="D213" s="127">
        <v>882.3538</v>
      </c>
      <c r="E213" s="58">
        <v>2</v>
      </c>
      <c r="F213" s="56">
        <v>43.7</v>
      </c>
      <c r="G213" s="23">
        <v>2110</v>
      </c>
      <c r="H213" s="23">
        <v>43</v>
      </c>
      <c r="I213" s="23">
        <v>1320</v>
      </c>
      <c r="J213" s="33"/>
      <c r="K213" s="33"/>
      <c r="L213" s="33"/>
    </row>
    <row r="214" spans="1:12" ht="12.75">
      <c r="A214" s="53"/>
      <c r="B214" s="92"/>
      <c r="C214" s="139"/>
      <c r="D214" s="127"/>
      <c r="E214" s="58"/>
      <c r="F214" s="56"/>
      <c r="G214" s="23">
        <v>3170</v>
      </c>
      <c r="H214" s="23">
        <v>175</v>
      </c>
      <c r="I214" s="23">
        <v>2710</v>
      </c>
      <c r="J214" s="33"/>
      <c r="K214" s="33"/>
      <c r="L214" s="33"/>
    </row>
    <row r="215" spans="1:12" ht="12.75">
      <c r="A215" s="53"/>
      <c r="B215" s="92"/>
      <c r="C215" s="140"/>
      <c r="D215" s="128"/>
      <c r="E215" s="58"/>
      <c r="F215" s="56"/>
      <c r="G215" s="23">
        <v>3070</v>
      </c>
      <c r="H215" s="23">
        <v>465</v>
      </c>
      <c r="I215" s="23">
        <v>90</v>
      </c>
      <c r="J215" s="33"/>
      <c r="K215" s="33"/>
      <c r="L215" s="33"/>
    </row>
    <row r="216" spans="1:12" ht="12.75">
      <c r="A216" s="53"/>
      <c r="B216" s="92"/>
      <c r="C216" s="138" t="s">
        <v>98</v>
      </c>
      <c r="D216" s="126">
        <v>878.7429</v>
      </c>
      <c r="E216" s="58">
        <v>3</v>
      </c>
      <c r="F216" s="56">
        <v>44.6</v>
      </c>
      <c r="G216" s="23">
        <v>48</v>
      </c>
      <c r="H216" s="23">
        <v>23</v>
      </c>
      <c r="I216" s="23">
        <v>217</v>
      </c>
      <c r="J216" s="33"/>
      <c r="K216" s="33"/>
      <c r="L216" s="33"/>
    </row>
    <row r="217" spans="1:12" ht="12.75">
      <c r="A217" s="53"/>
      <c r="B217" s="92"/>
      <c r="C217" s="139"/>
      <c r="D217" s="127"/>
      <c r="E217" s="58"/>
      <c r="F217" s="56"/>
      <c r="G217" s="23">
        <v>114</v>
      </c>
      <c r="H217" s="23">
        <v>17</v>
      </c>
      <c r="I217" s="23">
        <v>424</v>
      </c>
      <c r="J217" s="33"/>
      <c r="K217" s="33"/>
      <c r="L217" s="33"/>
    </row>
    <row r="218" spans="1:12" ht="12.75">
      <c r="A218" s="53"/>
      <c r="B218" s="92"/>
      <c r="C218" s="140"/>
      <c r="D218" s="128"/>
      <c r="E218" s="58"/>
      <c r="F218" s="56"/>
      <c r="G218" s="23">
        <v>29</v>
      </c>
      <c r="H218" s="23">
        <v>12</v>
      </c>
      <c r="I218" s="23">
        <v>171</v>
      </c>
      <c r="J218" s="33"/>
      <c r="K218" s="33"/>
      <c r="L218" s="33"/>
    </row>
    <row r="219" spans="1:12" ht="12.75">
      <c r="A219" s="53"/>
      <c r="B219" s="92"/>
      <c r="C219" s="138" t="s">
        <v>98</v>
      </c>
      <c r="D219" s="126">
        <v>659.2964</v>
      </c>
      <c r="E219" s="58">
        <v>4</v>
      </c>
      <c r="F219" s="56">
        <v>44.6</v>
      </c>
      <c r="G219" s="23">
        <v>306</v>
      </c>
      <c r="H219" s="23">
        <v>76</v>
      </c>
      <c r="I219" s="23">
        <v>1450</v>
      </c>
      <c r="J219" s="33"/>
      <c r="K219" s="33"/>
      <c r="L219" s="33"/>
    </row>
    <row r="220" spans="1:12" ht="12.75">
      <c r="A220" s="53"/>
      <c r="B220" s="92"/>
      <c r="C220" s="139"/>
      <c r="D220" s="127"/>
      <c r="E220" s="58"/>
      <c r="F220" s="56"/>
      <c r="G220" s="23">
        <v>843</v>
      </c>
      <c r="H220" s="23">
        <v>71</v>
      </c>
      <c r="I220" s="23">
        <v>1990</v>
      </c>
      <c r="J220" s="33"/>
      <c r="K220" s="33"/>
      <c r="L220" s="33"/>
    </row>
    <row r="221" spans="1:12" ht="12.75">
      <c r="A221" s="53"/>
      <c r="B221" s="92"/>
      <c r="C221" s="140"/>
      <c r="D221" s="128"/>
      <c r="E221" s="58"/>
      <c r="F221" s="56"/>
      <c r="G221" s="23">
        <v>276</v>
      </c>
      <c r="H221" s="23">
        <v>43</v>
      </c>
      <c r="I221" s="23">
        <v>1110</v>
      </c>
      <c r="J221" s="33"/>
      <c r="K221" s="33"/>
      <c r="L221" s="33"/>
    </row>
    <row r="222" spans="1:12" ht="12.75">
      <c r="A222" s="53"/>
      <c r="B222" s="92"/>
      <c r="C222" s="138" t="s">
        <v>99</v>
      </c>
      <c r="D222" s="129">
        <v>489.2439</v>
      </c>
      <c r="E222" s="57">
        <v>2</v>
      </c>
      <c r="F222" s="55">
        <v>30.3</v>
      </c>
      <c r="G222" s="23">
        <v>3920</v>
      </c>
      <c r="H222" s="23">
        <v>3880</v>
      </c>
      <c r="I222" s="23">
        <v>3350</v>
      </c>
      <c r="J222" s="33"/>
      <c r="K222" s="33"/>
      <c r="L222" s="33"/>
    </row>
    <row r="223" spans="1:12" ht="12.75">
      <c r="A223" s="53"/>
      <c r="B223" s="92"/>
      <c r="C223" s="139"/>
      <c r="D223" s="130"/>
      <c r="E223" s="57"/>
      <c r="F223" s="55"/>
      <c r="G223" s="23">
        <v>3810</v>
      </c>
      <c r="H223" s="23">
        <v>4450</v>
      </c>
      <c r="I223" s="23">
        <v>4170</v>
      </c>
      <c r="J223" s="33"/>
      <c r="K223" s="33"/>
      <c r="L223" s="33"/>
    </row>
    <row r="224" spans="1:12" ht="12.75">
      <c r="A224" s="53"/>
      <c r="B224" s="92"/>
      <c r="C224" s="140"/>
      <c r="D224" s="131"/>
      <c r="E224" s="57"/>
      <c r="F224" s="55"/>
      <c r="G224" s="23">
        <v>4280</v>
      </c>
      <c r="H224" s="23">
        <v>4570</v>
      </c>
      <c r="I224" s="23">
        <v>4690</v>
      </c>
      <c r="J224" s="33"/>
      <c r="K224" s="33"/>
      <c r="L224" s="33"/>
    </row>
    <row r="225" spans="1:12" ht="12.75">
      <c r="A225" s="53"/>
      <c r="B225" s="92"/>
      <c r="C225" s="138" t="s">
        <v>100</v>
      </c>
      <c r="D225" s="129">
        <v>748.9759</v>
      </c>
      <c r="E225" s="57">
        <v>3</v>
      </c>
      <c r="F225" s="55">
        <v>31.3</v>
      </c>
      <c r="G225" s="23">
        <v>792</v>
      </c>
      <c r="H225" s="23">
        <v>0</v>
      </c>
      <c r="I225" s="23">
        <v>1240</v>
      </c>
      <c r="J225" s="33"/>
      <c r="K225" s="33"/>
      <c r="L225" s="33"/>
    </row>
    <row r="226" spans="1:12" ht="12.75">
      <c r="A226" s="53"/>
      <c r="B226" s="92"/>
      <c r="C226" s="139"/>
      <c r="D226" s="130"/>
      <c r="E226" s="57"/>
      <c r="F226" s="55"/>
      <c r="G226" s="23">
        <v>2960</v>
      </c>
      <c r="H226" s="23">
        <v>203</v>
      </c>
      <c r="I226" s="23">
        <v>2600</v>
      </c>
      <c r="J226" s="33"/>
      <c r="K226" s="33"/>
      <c r="L226" s="33"/>
    </row>
    <row r="227" spans="1:12" ht="12.75">
      <c r="A227" s="53"/>
      <c r="B227" s="92"/>
      <c r="C227" s="140"/>
      <c r="D227" s="131"/>
      <c r="E227" s="57"/>
      <c r="F227" s="55"/>
      <c r="G227" s="23">
        <v>2290</v>
      </c>
      <c r="H227" s="23">
        <v>552</v>
      </c>
      <c r="I227" s="23">
        <v>1130</v>
      </c>
      <c r="J227" s="33"/>
      <c r="K227" s="33"/>
      <c r="L227" s="33"/>
    </row>
    <row r="228" spans="1:12" ht="12.75">
      <c r="A228" s="53"/>
      <c r="B228" s="92"/>
      <c r="C228" s="138" t="s">
        <v>101</v>
      </c>
      <c r="D228" s="126">
        <v>685.3022</v>
      </c>
      <c r="E228" s="58">
        <v>2</v>
      </c>
      <c r="F228" s="56">
        <v>20.9</v>
      </c>
      <c r="G228" s="23">
        <v>7160</v>
      </c>
      <c r="H228" s="23">
        <v>7500</v>
      </c>
      <c r="I228" s="23">
        <v>9540</v>
      </c>
      <c r="J228" s="33"/>
      <c r="K228" s="33"/>
      <c r="L228" s="33"/>
    </row>
    <row r="229" spans="1:12" ht="12.75">
      <c r="A229" s="53"/>
      <c r="B229" s="92"/>
      <c r="C229" s="139"/>
      <c r="D229" s="127"/>
      <c r="E229" s="58"/>
      <c r="F229" s="56"/>
      <c r="G229" s="23">
        <v>8230</v>
      </c>
      <c r="H229" s="23">
        <v>6430</v>
      </c>
      <c r="I229" s="23">
        <v>6990</v>
      </c>
      <c r="J229" s="33"/>
      <c r="K229" s="33"/>
      <c r="L229" s="33"/>
    </row>
    <row r="230" spans="1:12" ht="12.75">
      <c r="A230" s="53"/>
      <c r="B230" s="92"/>
      <c r="C230" s="140"/>
      <c r="D230" s="128"/>
      <c r="E230" s="58"/>
      <c r="F230" s="56"/>
      <c r="G230" s="23">
        <v>7470</v>
      </c>
      <c r="H230" s="23">
        <v>6170</v>
      </c>
      <c r="I230" s="23">
        <v>7380</v>
      </c>
      <c r="J230" s="33"/>
      <c r="K230" s="33"/>
      <c r="L230" s="33"/>
    </row>
    <row r="231" spans="1:12" ht="12.75">
      <c r="A231" s="53"/>
      <c r="B231" s="92"/>
      <c r="C231" s="138" t="s">
        <v>102</v>
      </c>
      <c r="D231" s="129">
        <v>808.3943</v>
      </c>
      <c r="E231" s="57">
        <v>2</v>
      </c>
      <c r="F231" s="55">
        <v>30.4</v>
      </c>
      <c r="G231" s="23">
        <v>644</v>
      </c>
      <c r="H231" s="23">
        <v>493</v>
      </c>
      <c r="I231" s="23">
        <v>828</v>
      </c>
      <c r="J231" s="33"/>
      <c r="K231" s="33"/>
      <c r="L231" s="33"/>
    </row>
    <row r="232" spans="1:12" ht="12.75">
      <c r="A232" s="53"/>
      <c r="B232" s="92"/>
      <c r="C232" s="139"/>
      <c r="D232" s="130"/>
      <c r="E232" s="57"/>
      <c r="F232" s="55"/>
      <c r="G232" s="23">
        <v>749</v>
      </c>
      <c r="H232" s="23">
        <v>360</v>
      </c>
      <c r="I232" s="23">
        <v>780</v>
      </c>
      <c r="J232" s="33"/>
      <c r="K232" s="33"/>
      <c r="L232" s="33"/>
    </row>
    <row r="233" spans="1:12" ht="12.75">
      <c r="A233" s="53"/>
      <c r="B233" s="92"/>
      <c r="C233" s="140"/>
      <c r="D233" s="131"/>
      <c r="E233" s="57"/>
      <c r="F233" s="55"/>
      <c r="G233" s="23">
        <v>726</v>
      </c>
      <c r="H233" s="23">
        <v>317</v>
      </c>
      <c r="I233" s="23">
        <v>799</v>
      </c>
      <c r="J233" s="33"/>
      <c r="K233" s="33"/>
      <c r="L233" s="33"/>
    </row>
    <row r="234" spans="1:12" ht="12.75">
      <c r="A234" s="53"/>
      <c r="B234" s="92"/>
      <c r="C234" s="138" t="s">
        <v>103</v>
      </c>
      <c r="D234" s="126">
        <v>695.7947</v>
      </c>
      <c r="E234" s="58">
        <v>2</v>
      </c>
      <c r="F234" s="56">
        <v>17.1</v>
      </c>
      <c r="G234" s="23">
        <v>246</v>
      </c>
      <c r="H234" s="23">
        <v>177</v>
      </c>
      <c r="I234" s="23">
        <v>450</v>
      </c>
      <c r="J234" s="33"/>
      <c r="K234" s="33"/>
      <c r="L234" s="33"/>
    </row>
    <row r="235" spans="1:12" ht="12.75">
      <c r="A235" s="53"/>
      <c r="B235" s="92"/>
      <c r="C235" s="139"/>
      <c r="D235" s="127"/>
      <c r="E235" s="58"/>
      <c r="F235" s="56"/>
      <c r="G235" s="23">
        <v>1260</v>
      </c>
      <c r="H235" s="23">
        <v>818</v>
      </c>
      <c r="I235" s="23">
        <v>1160</v>
      </c>
      <c r="J235" s="33"/>
      <c r="K235" s="33"/>
      <c r="L235" s="33"/>
    </row>
    <row r="236" spans="1:12" ht="12.75">
      <c r="A236" s="53"/>
      <c r="B236" s="92"/>
      <c r="C236" s="140"/>
      <c r="D236" s="128"/>
      <c r="E236" s="58"/>
      <c r="F236" s="56"/>
      <c r="G236" s="23">
        <v>1530</v>
      </c>
      <c r="H236" s="23">
        <v>1320</v>
      </c>
      <c r="I236" s="23">
        <v>486</v>
      </c>
      <c r="J236" s="33"/>
      <c r="K236" s="33"/>
      <c r="L236" s="33"/>
    </row>
    <row r="237" spans="1:12" ht="12.75">
      <c r="A237" s="53"/>
      <c r="B237" s="92"/>
      <c r="C237" s="138" t="s">
        <v>104</v>
      </c>
      <c r="D237" s="126">
        <v>403.6904</v>
      </c>
      <c r="E237" s="58">
        <v>2</v>
      </c>
      <c r="F237" s="56">
        <v>22</v>
      </c>
      <c r="G237" s="23">
        <v>3810</v>
      </c>
      <c r="H237" s="23">
        <v>3790</v>
      </c>
      <c r="I237" s="23">
        <v>3190</v>
      </c>
      <c r="J237" s="33"/>
      <c r="K237" s="33"/>
      <c r="L237" s="33"/>
    </row>
    <row r="238" spans="1:12" ht="12.75">
      <c r="A238" s="53"/>
      <c r="B238" s="92"/>
      <c r="C238" s="139"/>
      <c r="D238" s="127"/>
      <c r="E238" s="58"/>
      <c r="F238" s="56"/>
      <c r="G238" s="23">
        <v>3500</v>
      </c>
      <c r="H238" s="23">
        <v>2990</v>
      </c>
      <c r="I238" s="23">
        <v>3450</v>
      </c>
      <c r="J238" s="33"/>
      <c r="K238" s="33"/>
      <c r="L238" s="33"/>
    </row>
    <row r="239" spans="1:12" ht="13.5" thickBot="1">
      <c r="A239" s="54"/>
      <c r="B239" s="93"/>
      <c r="C239" s="141"/>
      <c r="D239" s="133"/>
      <c r="E239" s="112"/>
      <c r="F239" s="120"/>
      <c r="G239" s="38">
        <v>4080</v>
      </c>
      <c r="H239" s="38">
        <v>3710</v>
      </c>
      <c r="I239" s="38">
        <v>3660</v>
      </c>
      <c r="J239" s="33"/>
      <c r="K239" s="33"/>
      <c r="L239" s="33"/>
    </row>
    <row r="240" spans="1:12" ht="12.75">
      <c r="A240" s="42" t="s">
        <v>5</v>
      </c>
      <c r="B240" s="94" t="str">
        <f>HYPERLINK("http://us.expasy.org/uniprot/CAH2_BOVIN","CAH2_BOVIN")</f>
        <v>CAH2_BOVIN</v>
      </c>
      <c r="C240" s="80" t="s">
        <v>19</v>
      </c>
      <c r="D240" s="72">
        <v>487.2516</v>
      </c>
      <c r="E240" s="73">
        <v>2</v>
      </c>
      <c r="F240" s="67">
        <v>31.6</v>
      </c>
      <c r="G240" s="23">
        <v>7000</v>
      </c>
      <c r="H240" s="23">
        <v>7100</v>
      </c>
      <c r="I240" s="23">
        <v>7170</v>
      </c>
      <c r="J240" s="33"/>
      <c r="K240" s="33"/>
      <c r="L240" s="33"/>
    </row>
    <row r="241" spans="1:12" ht="12.75">
      <c r="A241" s="43"/>
      <c r="B241" s="95"/>
      <c r="C241" s="80"/>
      <c r="D241" s="72"/>
      <c r="E241" s="73"/>
      <c r="F241" s="67"/>
      <c r="G241" s="11">
        <v>7070</v>
      </c>
      <c r="H241" s="11">
        <v>7130</v>
      </c>
      <c r="I241" s="11">
        <v>7110</v>
      </c>
      <c r="J241" s="33"/>
      <c r="K241" s="33"/>
      <c r="L241" s="33"/>
    </row>
    <row r="242" spans="1:12" ht="12.75">
      <c r="A242" s="43"/>
      <c r="B242" s="95"/>
      <c r="C242" s="80"/>
      <c r="D242" s="72"/>
      <c r="E242" s="73"/>
      <c r="F242" s="67"/>
      <c r="G242" s="29">
        <v>7020</v>
      </c>
      <c r="H242" s="29">
        <v>7080</v>
      </c>
      <c r="I242" s="30">
        <v>7140</v>
      </c>
      <c r="J242" s="33"/>
      <c r="K242" s="33"/>
      <c r="L242" s="33"/>
    </row>
    <row r="243" spans="1:12" ht="12.75">
      <c r="A243" s="43"/>
      <c r="B243" s="95"/>
      <c r="C243" s="66" t="s">
        <v>20</v>
      </c>
      <c r="D243" s="64">
        <v>681.8019</v>
      </c>
      <c r="E243" s="62">
        <v>2</v>
      </c>
      <c r="F243" s="60">
        <v>19.5</v>
      </c>
      <c r="G243" s="29">
        <v>5850</v>
      </c>
      <c r="H243" s="29">
        <v>99</v>
      </c>
      <c r="I243" s="30">
        <v>5820</v>
      </c>
      <c r="J243" s="33"/>
      <c r="K243" s="33"/>
      <c r="L243" s="33"/>
    </row>
    <row r="244" spans="1:12" ht="12.75">
      <c r="A244" s="43"/>
      <c r="B244" s="95"/>
      <c r="C244" s="66"/>
      <c r="D244" s="64"/>
      <c r="E244" s="62"/>
      <c r="F244" s="60"/>
      <c r="G244" s="29">
        <v>8690</v>
      </c>
      <c r="H244" s="29">
        <v>7550</v>
      </c>
      <c r="I244" s="30">
        <v>8530</v>
      </c>
      <c r="J244" s="33"/>
      <c r="K244" s="33"/>
      <c r="L244" s="33"/>
    </row>
    <row r="245" spans="1:12" ht="12.75">
      <c r="A245" s="43"/>
      <c r="B245" s="95"/>
      <c r="C245" s="66"/>
      <c r="D245" s="64"/>
      <c r="E245" s="62"/>
      <c r="F245" s="60"/>
      <c r="G245" s="10">
        <v>9540</v>
      </c>
      <c r="H245" s="10">
        <v>9300</v>
      </c>
      <c r="I245" s="11">
        <v>5630</v>
      </c>
      <c r="J245" s="33"/>
      <c r="K245" s="33"/>
      <c r="L245" s="33"/>
    </row>
    <row r="246" spans="1:12" ht="12.75">
      <c r="A246" s="43"/>
      <c r="B246" s="95"/>
      <c r="C246" s="66" t="s">
        <v>21</v>
      </c>
      <c r="D246" s="64">
        <v>705.5716</v>
      </c>
      <c r="E246" s="62">
        <v>3</v>
      </c>
      <c r="F246" s="60">
        <v>20.4</v>
      </c>
      <c r="G246" s="10">
        <v>484</v>
      </c>
      <c r="H246" s="10">
        <v>38</v>
      </c>
      <c r="I246" s="11">
        <v>712</v>
      </c>
      <c r="J246" s="33"/>
      <c r="K246" s="33"/>
      <c r="L246" s="33"/>
    </row>
    <row r="247" spans="1:12" ht="12.75">
      <c r="A247" s="43"/>
      <c r="B247" s="95"/>
      <c r="C247" s="66"/>
      <c r="D247" s="64"/>
      <c r="E247" s="62"/>
      <c r="F247" s="60"/>
      <c r="G247" s="10">
        <v>1360</v>
      </c>
      <c r="H247" s="10">
        <v>721</v>
      </c>
      <c r="I247" s="11">
        <v>1400</v>
      </c>
      <c r="J247" s="33"/>
      <c r="K247" s="33"/>
      <c r="L247" s="33"/>
    </row>
    <row r="248" spans="1:12" ht="12.75">
      <c r="A248" s="43"/>
      <c r="B248" s="95"/>
      <c r="C248" s="66"/>
      <c r="D248" s="64"/>
      <c r="E248" s="62"/>
      <c r="F248" s="60"/>
      <c r="G248" s="10">
        <v>1770</v>
      </c>
      <c r="H248" s="10">
        <v>1320</v>
      </c>
      <c r="I248" s="11">
        <v>890</v>
      </c>
      <c r="J248" s="33"/>
      <c r="K248" s="33"/>
      <c r="L248" s="33"/>
    </row>
    <row r="249" spans="1:12" ht="12.75">
      <c r="A249" s="43"/>
      <c r="B249" s="95"/>
      <c r="C249" s="80" t="s">
        <v>88</v>
      </c>
      <c r="D249" s="64">
        <v>1127.0005</v>
      </c>
      <c r="E249" s="58">
        <v>2</v>
      </c>
      <c r="F249" s="56">
        <v>52.9</v>
      </c>
      <c r="G249" s="10">
        <v>260</v>
      </c>
      <c r="H249" s="10">
        <v>14</v>
      </c>
      <c r="I249" s="11">
        <v>1090</v>
      </c>
      <c r="J249" s="33"/>
      <c r="K249" s="33"/>
      <c r="L249" s="33"/>
    </row>
    <row r="250" spans="1:12" ht="12.75">
      <c r="A250" s="43"/>
      <c r="B250" s="95"/>
      <c r="C250" s="80"/>
      <c r="D250" s="64"/>
      <c r="E250" s="58"/>
      <c r="F250" s="56"/>
      <c r="G250" s="10">
        <v>422</v>
      </c>
      <c r="H250" s="10">
        <v>13</v>
      </c>
      <c r="I250" s="11">
        <v>695</v>
      </c>
      <c r="J250" s="33"/>
      <c r="K250" s="33"/>
      <c r="L250" s="33"/>
    </row>
    <row r="251" spans="1:12" ht="12.75">
      <c r="A251" s="43"/>
      <c r="B251" s="95"/>
      <c r="C251" s="97"/>
      <c r="D251" s="69"/>
      <c r="E251" s="58"/>
      <c r="F251" s="56"/>
      <c r="G251" s="12">
        <v>109</v>
      </c>
      <c r="H251" s="12">
        <v>8</v>
      </c>
      <c r="I251" s="11">
        <v>601</v>
      </c>
      <c r="J251" s="33"/>
      <c r="K251" s="33"/>
      <c r="L251" s="33"/>
    </row>
    <row r="252" spans="1:12" ht="12.75">
      <c r="A252" s="43"/>
      <c r="B252" s="95"/>
      <c r="C252" s="79" t="s">
        <v>89</v>
      </c>
      <c r="D252" s="115">
        <v>568.4587</v>
      </c>
      <c r="E252" s="58">
        <v>4</v>
      </c>
      <c r="F252" s="56">
        <v>17.7</v>
      </c>
      <c r="G252" s="12">
        <v>141</v>
      </c>
      <c r="H252" s="12">
        <v>54</v>
      </c>
      <c r="I252" s="11">
        <v>128</v>
      </c>
      <c r="J252" s="33"/>
      <c r="K252" s="33"/>
      <c r="L252" s="33"/>
    </row>
    <row r="253" spans="1:12" ht="12.75">
      <c r="A253" s="43"/>
      <c r="B253" s="95"/>
      <c r="C253" s="80"/>
      <c r="D253" s="64"/>
      <c r="E253" s="58"/>
      <c r="F253" s="56"/>
      <c r="G253" s="12">
        <v>208</v>
      </c>
      <c r="H253" s="12">
        <v>287</v>
      </c>
      <c r="I253" s="11">
        <v>369</v>
      </c>
      <c r="J253" s="33"/>
      <c r="K253" s="33"/>
      <c r="L253" s="33"/>
    </row>
    <row r="254" spans="1:12" ht="12.75">
      <c r="A254" s="43"/>
      <c r="B254" s="95"/>
      <c r="C254" s="97"/>
      <c r="D254" s="69"/>
      <c r="E254" s="58"/>
      <c r="F254" s="56"/>
      <c r="G254" s="12">
        <v>487</v>
      </c>
      <c r="H254" s="12">
        <v>461</v>
      </c>
      <c r="I254" s="11">
        <v>262</v>
      </c>
      <c r="J254" s="33"/>
      <c r="K254" s="33"/>
      <c r="L254" s="33"/>
    </row>
    <row r="255" spans="1:12" ht="12.75">
      <c r="A255" s="43"/>
      <c r="B255" s="95"/>
      <c r="C255" s="79" t="s">
        <v>89</v>
      </c>
      <c r="D255" s="115">
        <v>757.6064</v>
      </c>
      <c r="E255" s="58">
        <v>3</v>
      </c>
      <c r="F255" s="56">
        <v>17.7</v>
      </c>
      <c r="G255" s="12">
        <v>191</v>
      </c>
      <c r="H255" s="12">
        <v>16</v>
      </c>
      <c r="I255" s="11">
        <v>208</v>
      </c>
      <c r="J255" s="33"/>
      <c r="K255" s="33"/>
      <c r="L255" s="33"/>
    </row>
    <row r="256" spans="1:12" ht="12.75">
      <c r="A256" s="43"/>
      <c r="B256" s="95"/>
      <c r="C256" s="80"/>
      <c r="D256" s="64"/>
      <c r="E256" s="58"/>
      <c r="F256" s="56"/>
      <c r="G256" s="12">
        <v>364</v>
      </c>
      <c r="H256" s="12">
        <v>445</v>
      </c>
      <c r="I256" s="11">
        <v>570</v>
      </c>
      <c r="J256" s="33"/>
      <c r="K256" s="33"/>
      <c r="L256" s="33"/>
    </row>
    <row r="257" spans="1:12" ht="12.75">
      <c r="A257" s="43"/>
      <c r="B257" s="95"/>
      <c r="C257" s="97"/>
      <c r="D257" s="69"/>
      <c r="E257" s="58"/>
      <c r="F257" s="56"/>
      <c r="G257" s="12">
        <v>655</v>
      </c>
      <c r="H257" s="12">
        <v>622</v>
      </c>
      <c r="I257" s="11">
        <v>326</v>
      </c>
      <c r="J257" s="33"/>
      <c r="K257" s="33"/>
      <c r="L257" s="33"/>
    </row>
    <row r="258" spans="1:12" ht="12.75">
      <c r="A258" s="43"/>
      <c r="B258" s="95"/>
      <c r="C258" s="79" t="s">
        <v>90</v>
      </c>
      <c r="D258" s="115">
        <v>646.7471</v>
      </c>
      <c r="E258" s="58">
        <v>4</v>
      </c>
      <c r="F258" s="56">
        <v>31.8</v>
      </c>
      <c r="G258" s="12">
        <v>1090</v>
      </c>
      <c r="H258" s="12">
        <v>87</v>
      </c>
      <c r="I258" s="11">
        <v>1470</v>
      </c>
      <c r="J258" s="33"/>
      <c r="K258" s="33"/>
      <c r="L258" s="33"/>
    </row>
    <row r="259" spans="1:12" ht="12.75">
      <c r="A259" s="43"/>
      <c r="B259" s="95"/>
      <c r="C259" s="80"/>
      <c r="D259" s="64"/>
      <c r="E259" s="58"/>
      <c r="F259" s="56"/>
      <c r="G259" s="12">
        <v>1170</v>
      </c>
      <c r="H259" s="12">
        <v>113</v>
      </c>
      <c r="I259" s="11">
        <v>2590</v>
      </c>
      <c r="J259" s="33"/>
      <c r="K259" s="33"/>
      <c r="L259" s="33"/>
    </row>
    <row r="260" spans="1:12" ht="12.75">
      <c r="A260" s="43"/>
      <c r="B260" s="95"/>
      <c r="C260" s="97"/>
      <c r="D260" s="69"/>
      <c r="E260" s="58"/>
      <c r="F260" s="56"/>
      <c r="G260" s="12">
        <v>778</v>
      </c>
      <c r="H260" s="12">
        <v>92</v>
      </c>
      <c r="I260" s="11">
        <v>267</v>
      </c>
      <c r="J260" s="33"/>
      <c r="K260" s="33"/>
      <c r="L260" s="33"/>
    </row>
    <row r="261" spans="1:12" ht="12.75">
      <c r="A261" s="43"/>
      <c r="B261" s="95"/>
      <c r="C261" s="138" t="s">
        <v>90</v>
      </c>
      <c r="D261" s="126">
        <v>862.0051</v>
      </c>
      <c r="E261" s="58">
        <v>3</v>
      </c>
      <c r="F261" s="56">
        <v>31.8</v>
      </c>
      <c r="G261" s="12">
        <v>61</v>
      </c>
      <c r="H261" s="12">
        <v>0</v>
      </c>
      <c r="I261" s="11">
        <v>96</v>
      </c>
      <c r="J261" s="33"/>
      <c r="K261" s="33"/>
      <c r="L261" s="33"/>
    </row>
    <row r="262" spans="1:12" ht="12.75">
      <c r="A262" s="43"/>
      <c r="B262" s="95"/>
      <c r="C262" s="139"/>
      <c r="D262" s="127"/>
      <c r="E262" s="58"/>
      <c r="F262" s="56"/>
      <c r="G262" s="12">
        <v>80</v>
      </c>
      <c r="H262" s="12">
        <v>0</v>
      </c>
      <c r="I262" s="11">
        <v>127</v>
      </c>
      <c r="J262" s="33"/>
      <c r="K262" s="33"/>
      <c r="L262" s="33"/>
    </row>
    <row r="263" spans="1:12" ht="12.75">
      <c r="A263" s="43"/>
      <c r="B263" s="95"/>
      <c r="C263" s="140"/>
      <c r="D263" s="128"/>
      <c r="E263" s="58"/>
      <c r="F263" s="56"/>
      <c r="G263" s="12">
        <v>45</v>
      </c>
      <c r="H263" s="12">
        <v>0</v>
      </c>
      <c r="I263" s="11">
        <v>0</v>
      </c>
      <c r="J263" s="33"/>
      <c r="K263" s="33"/>
      <c r="L263" s="33"/>
    </row>
    <row r="264" spans="1:12" ht="12.75">
      <c r="A264" s="43"/>
      <c r="B264" s="95"/>
      <c r="C264" s="138" t="s">
        <v>91</v>
      </c>
      <c r="D264" s="129">
        <v>527.9029</v>
      </c>
      <c r="E264" s="57">
        <v>3</v>
      </c>
      <c r="F264" s="55">
        <v>29.1</v>
      </c>
      <c r="G264" s="12">
        <v>3940</v>
      </c>
      <c r="H264" s="12">
        <v>0</v>
      </c>
      <c r="I264" s="11">
        <v>2580</v>
      </c>
      <c r="J264" s="33"/>
      <c r="K264" s="33"/>
      <c r="L264" s="33"/>
    </row>
    <row r="265" spans="1:12" ht="12.75">
      <c r="A265" s="43"/>
      <c r="B265" s="95"/>
      <c r="C265" s="139"/>
      <c r="D265" s="130"/>
      <c r="E265" s="57"/>
      <c r="F265" s="55"/>
      <c r="G265" s="12">
        <v>4520</v>
      </c>
      <c r="H265" s="12">
        <v>399</v>
      </c>
      <c r="I265" s="11">
        <v>4110</v>
      </c>
      <c r="J265" s="33"/>
      <c r="K265" s="33"/>
      <c r="L265" s="33"/>
    </row>
    <row r="266" spans="1:12" ht="12.75">
      <c r="A266" s="43"/>
      <c r="B266" s="95"/>
      <c r="C266" s="140"/>
      <c r="D266" s="131"/>
      <c r="E266" s="57"/>
      <c r="F266" s="55"/>
      <c r="G266" s="12">
        <v>5390</v>
      </c>
      <c r="H266" s="12">
        <v>847</v>
      </c>
      <c r="I266" s="11">
        <v>113</v>
      </c>
      <c r="J266" s="33"/>
      <c r="K266" s="33"/>
      <c r="L266" s="33"/>
    </row>
    <row r="267" spans="1:12" ht="12.75">
      <c r="A267" s="43"/>
      <c r="B267" s="95"/>
      <c r="C267" s="138" t="s">
        <v>91</v>
      </c>
      <c r="D267" s="129">
        <v>791.3659</v>
      </c>
      <c r="E267" s="57">
        <v>2</v>
      </c>
      <c r="F267" s="55">
        <v>29.1</v>
      </c>
      <c r="G267" s="12">
        <v>285</v>
      </c>
      <c r="H267" s="12">
        <v>0</v>
      </c>
      <c r="I267" s="11">
        <v>226</v>
      </c>
      <c r="J267" s="33"/>
      <c r="K267" s="33"/>
      <c r="L267" s="33"/>
    </row>
    <row r="268" spans="1:12" ht="12.75">
      <c r="A268" s="43"/>
      <c r="B268" s="95"/>
      <c r="C268" s="139"/>
      <c r="D268" s="130"/>
      <c r="E268" s="57"/>
      <c r="F268" s="55"/>
      <c r="G268" s="12">
        <v>433</v>
      </c>
      <c r="H268" s="12">
        <v>0</v>
      </c>
      <c r="I268" s="11">
        <v>344</v>
      </c>
      <c r="J268" s="33"/>
      <c r="K268" s="33"/>
      <c r="L268" s="33"/>
    </row>
    <row r="269" spans="1:12" ht="12.75">
      <c r="A269" s="43"/>
      <c r="B269" s="95"/>
      <c r="C269" s="140"/>
      <c r="D269" s="131"/>
      <c r="E269" s="57"/>
      <c r="F269" s="55"/>
      <c r="G269" s="12">
        <v>498</v>
      </c>
      <c r="H269" s="12">
        <v>71</v>
      </c>
      <c r="I269" s="11">
        <v>0</v>
      </c>
      <c r="J269" s="33"/>
      <c r="K269" s="33"/>
      <c r="L269" s="33"/>
    </row>
    <row r="270" spans="1:12" ht="12.75">
      <c r="A270" s="43"/>
      <c r="B270" s="95"/>
      <c r="C270" s="138" t="s">
        <v>92</v>
      </c>
      <c r="D270" s="126">
        <v>733.6931</v>
      </c>
      <c r="E270" s="58">
        <v>3</v>
      </c>
      <c r="F270" s="56">
        <v>45.4</v>
      </c>
      <c r="G270" s="12">
        <v>5870</v>
      </c>
      <c r="H270" s="12">
        <v>307</v>
      </c>
      <c r="I270" s="11">
        <v>8650</v>
      </c>
      <c r="J270" s="33"/>
      <c r="K270" s="33"/>
      <c r="L270" s="33"/>
    </row>
    <row r="271" spans="1:12" ht="12.75">
      <c r="A271" s="43"/>
      <c r="B271" s="95"/>
      <c r="C271" s="139"/>
      <c r="D271" s="127"/>
      <c r="E271" s="58"/>
      <c r="F271" s="56"/>
      <c r="G271" s="12">
        <v>6750</v>
      </c>
      <c r="H271" s="12">
        <v>205</v>
      </c>
      <c r="I271" s="11">
        <v>6560</v>
      </c>
      <c r="J271" s="33"/>
      <c r="K271" s="33"/>
      <c r="L271" s="33"/>
    </row>
    <row r="272" spans="1:12" ht="12.75">
      <c r="A272" s="43"/>
      <c r="B272" s="95"/>
      <c r="C272" s="140"/>
      <c r="D272" s="128"/>
      <c r="E272" s="58"/>
      <c r="F272" s="56"/>
      <c r="G272" s="12">
        <v>4710</v>
      </c>
      <c r="H272" s="12">
        <v>78</v>
      </c>
      <c r="I272" s="11">
        <v>6520</v>
      </c>
      <c r="J272" s="33"/>
      <c r="K272" s="33"/>
      <c r="L272" s="33"/>
    </row>
    <row r="273" spans="1:12" ht="12.75">
      <c r="A273" s="43"/>
      <c r="B273" s="95"/>
      <c r="C273" s="138" t="s">
        <v>92</v>
      </c>
      <c r="D273" s="126">
        <v>1099.5323</v>
      </c>
      <c r="E273" s="58">
        <v>2</v>
      </c>
      <c r="F273" s="56">
        <v>45.4</v>
      </c>
      <c r="G273" s="12">
        <v>109</v>
      </c>
      <c r="H273" s="12">
        <v>12</v>
      </c>
      <c r="I273" s="11">
        <v>405</v>
      </c>
      <c r="J273" s="33"/>
      <c r="K273" s="33"/>
      <c r="L273" s="33"/>
    </row>
    <row r="274" spans="1:12" ht="12.75">
      <c r="A274" s="43"/>
      <c r="B274" s="95"/>
      <c r="C274" s="139"/>
      <c r="D274" s="127"/>
      <c r="E274" s="58"/>
      <c r="F274" s="56"/>
      <c r="G274" s="12">
        <v>197</v>
      </c>
      <c r="H274" s="12">
        <v>6</v>
      </c>
      <c r="I274" s="11">
        <v>170</v>
      </c>
      <c r="J274" s="33"/>
      <c r="K274" s="33"/>
      <c r="L274" s="33"/>
    </row>
    <row r="275" spans="1:12" ht="12.75">
      <c r="A275" s="43"/>
      <c r="B275" s="95"/>
      <c r="C275" s="140"/>
      <c r="D275" s="128"/>
      <c r="E275" s="58"/>
      <c r="F275" s="56"/>
      <c r="G275" s="12">
        <v>70</v>
      </c>
      <c r="H275" s="12">
        <v>9</v>
      </c>
      <c r="I275" s="11">
        <v>180</v>
      </c>
      <c r="J275" s="33"/>
      <c r="K275" s="33"/>
      <c r="L275" s="33"/>
    </row>
    <row r="276" spans="1:12" ht="12.75">
      <c r="A276" s="43"/>
      <c r="B276" s="95"/>
      <c r="C276" s="138" t="s">
        <v>93</v>
      </c>
      <c r="D276" s="126">
        <v>956.7739</v>
      </c>
      <c r="E276" s="58">
        <v>3</v>
      </c>
      <c r="F276" s="56">
        <v>53</v>
      </c>
      <c r="G276" s="12">
        <v>64</v>
      </c>
      <c r="H276" s="12">
        <v>12</v>
      </c>
      <c r="I276" s="11">
        <v>245</v>
      </c>
      <c r="J276" s="33"/>
      <c r="K276" s="33"/>
      <c r="L276" s="33"/>
    </row>
    <row r="277" spans="1:12" ht="12.75">
      <c r="A277" s="43"/>
      <c r="B277" s="95"/>
      <c r="C277" s="139"/>
      <c r="D277" s="127"/>
      <c r="E277" s="58"/>
      <c r="F277" s="56"/>
      <c r="G277" s="12">
        <v>109</v>
      </c>
      <c r="H277" s="12">
        <v>9</v>
      </c>
      <c r="I277" s="11">
        <v>205</v>
      </c>
      <c r="J277" s="33"/>
      <c r="K277" s="33"/>
      <c r="L277" s="33"/>
    </row>
    <row r="278" spans="1:12" ht="12.75">
      <c r="A278" s="43"/>
      <c r="B278" s="95"/>
      <c r="C278" s="140"/>
      <c r="D278" s="128"/>
      <c r="E278" s="58"/>
      <c r="F278" s="56"/>
      <c r="G278" s="12">
        <v>19</v>
      </c>
      <c r="H278" s="12">
        <v>8</v>
      </c>
      <c r="I278" s="11">
        <v>44</v>
      </c>
      <c r="J278" s="33"/>
      <c r="K278" s="33"/>
      <c r="L278" s="33"/>
    </row>
    <row r="279" spans="1:12" ht="12.75">
      <c r="A279" s="43"/>
      <c r="B279" s="95"/>
      <c r="C279" s="116" t="s">
        <v>22</v>
      </c>
      <c r="D279" s="115">
        <v>632.49</v>
      </c>
      <c r="E279" s="62">
        <v>4</v>
      </c>
      <c r="F279" s="60">
        <v>25.8</v>
      </c>
      <c r="G279" s="12">
        <v>806</v>
      </c>
      <c r="H279" s="12">
        <v>0</v>
      </c>
      <c r="I279" s="11">
        <v>839</v>
      </c>
      <c r="J279" s="33"/>
      <c r="K279" s="33"/>
      <c r="L279" s="33"/>
    </row>
    <row r="280" spans="1:12" ht="12.75">
      <c r="A280" s="43"/>
      <c r="B280" s="95"/>
      <c r="C280" s="66"/>
      <c r="D280" s="64"/>
      <c r="E280" s="62"/>
      <c r="F280" s="60"/>
      <c r="G280" s="12">
        <v>1430</v>
      </c>
      <c r="H280" s="12">
        <v>780</v>
      </c>
      <c r="I280" s="11">
        <v>1570</v>
      </c>
      <c r="J280" s="33"/>
      <c r="K280" s="33"/>
      <c r="L280" s="33"/>
    </row>
    <row r="281" spans="1:12" ht="13.5" thickBot="1">
      <c r="A281" s="44"/>
      <c r="B281" s="96"/>
      <c r="C281" s="117"/>
      <c r="D281" s="111"/>
      <c r="E281" s="114"/>
      <c r="F281" s="71"/>
      <c r="G281" s="40">
        <v>1630</v>
      </c>
      <c r="H281" s="40">
        <v>1220</v>
      </c>
      <c r="I281" s="17">
        <v>902</v>
      </c>
      <c r="J281" s="33"/>
      <c r="K281" s="33"/>
      <c r="L281" s="33"/>
    </row>
    <row r="282" spans="1:12" ht="12.75">
      <c r="A282" s="42" t="s">
        <v>40</v>
      </c>
      <c r="B282" s="49" t="str">
        <f>HYPERLINK("http://us.expasy.org/uniprot/TRY1_BOVIN","TRY1_BOVIN")</f>
        <v>TRY1_BOVIN</v>
      </c>
      <c r="C282" s="80" t="s">
        <v>81</v>
      </c>
      <c r="D282" s="64">
        <v>577.2333</v>
      </c>
      <c r="E282" s="58">
        <v>2</v>
      </c>
      <c r="F282" s="56">
        <v>24.2</v>
      </c>
      <c r="G282" s="25">
        <v>9740</v>
      </c>
      <c r="H282" s="25">
        <v>9650</v>
      </c>
      <c r="I282" s="23">
        <v>9870</v>
      </c>
      <c r="J282" s="33"/>
      <c r="K282" s="33"/>
      <c r="L282" s="33"/>
    </row>
    <row r="283" spans="1:12" ht="12.75">
      <c r="A283" s="43"/>
      <c r="B283" s="50"/>
      <c r="C283" s="80"/>
      <c r="D283" s="64"/>
      <c r="E283" s="58"/>
      <c r="F283" s="56"/>
      <c r="G283" s="25">
        <v>9580</v>
      </c>
      <c r="H283" s="25">
        <v>9620</v>
      </c>
      <c r="I283" s="23">
        <v>9730</v>
      </c>
      <c r="J283" s="33"/>
      <c r="K283" s="33"/>
      <c r="L283" s="33"/>
    </row>
    <row r="284" spans="1:12" ht="12.75">
      <c r="A284" s="43"/>
      <c r="B284" s="50"/>
      <c r="C284" s="97"/>
      <c r="D284" s="69"/>
      <c r="E284" s="58"/>
      <c r="F284" s="56"/>
      <c r="G284" s="23">
        <v>9570</v>
      </c>
      <c r="H284" s="23">
        <v>9570</v>
      </c>
      <c r="I284" s="23">
        <v>9580</v>
      </c>
      <c r="J284" s="33"/>
      <c r="K284" s="33"/>
      <c r="L284" s="33"/>
    </row>
    <row r="285" spans="1:12" ht="12.75">
      <c r="A285" s="43"/>
      <c r="B285" s="50"/>
      <c r="C285" s="138" t="s">
        <v>82</v>
      </c>
      <c r="D285" s="129">
        <v>721.6336</v>
      </c>
      <c r="E285" s="57">
        <v>3</v>
      </c>
      <c r="F285" s="55">
        <v>37.3</v>
      </c>
      <c r="G285" s="23">
        <v>4300</v>
      </c>
      <c r="H285" s="23">
        <v>3830</v>
      </c>
      <c r="I285" s="23">
        <v>4000</v>
      </c>
      <c r="J285" s="33"/>
      <c r="K285" s="33"/>
      <c r="L285" s="33"/>
    </row>
    <row r="286" spans="1:12" ht="12.75">
      <c r="A286" s="43"/>
      <c r="B286" s="50"/>
      <c r="C286" s="139"/>
      <c r="D286" s="130"/>
      <c r="E286" s="57"/>
      <c r="F286" s="55"/>
      <c r="G286" s="23">
        <v>4040</v>
      </c>
      <c r="H286" s="23">
        <v>1200</v>
      </c>
      <c r="I286" s="23">
        <v>3840</v>
      </c>
      <c r="J286" s="33"/>
      <c r="K286" s="33"/>
      <c r="L286" s="33"/>
    </row>
    <row r="287" spans="1:12" ht="12.75">
      <c r="A287" s="43"/>
      <c r="B287" s="50"/>
      <c r="C287" s="140"/>
      <c r="D287" s="131"/>
      <c r="E287" s="57"/>
      <c r="F287" s="55"/>
      <c r="G287" s="23">
        <v>5110</v>
      </c>
      <c r="H287" s="23">
        <v>1700</v>
      </c>
      <c r="I287" s="23">
        <v>4530</v>
      </c>
      <c r="J287" s="33"/>
      <c r="K287" s="33"/>
      <c r="L287" s="33"/>
    </row>
    <row r="288" spans="1:12" ht="12.75">
      <c r="A288" s="43"/>
      <c r="B288" s="50"/>
      <c r="C288" s="138" t="s">
        <v>82</v>
      </c>
      <c r="D288" s="129">
        <v>1082.4532</v>
      </c>
      <c r="E288" s="57">
        <v>2</v>
      </c>
      <c r="F288" s="55">
        <v>37.3</v>
      </c>
      <c r="G288" s="23">
        <v>1380</v>
      </c>
      <c r="H288" s="23">
        <v>682</v>
      </c>
      <c r="I288" s="23">
        <v>1550</v>
      </c>
      <c r="J288" s="33"/>
      <c r="K288" s="33"/>
      <c r="L288" s="33"/>
    </row>
    <row r="289" spans="1:12" ht="12.75">
      <c r="A289" s="43"/>
      <c r="B289" s="50"/>
      <c r="C289" s="139"/>
      <c r="D289" s="130"/>
      <c r="E289" s="57"/>
      <c r="F289" s="55"/>
      <c r="G289" s="23">
        <v>1500</v>
      </c>
      <c r="H289" s="23">
        <v>318</v>
      </c>
      <c r="I289" s="23">
        <v>1220</v>
      </c>
      <c r="J289" s="33"/>
      <c r="K289" s="33"/>
      <c r="L289" s="33"/>
    </row>
    <row r="290" spans="1:12" ht="12.75">
      <c r="A290" s="43"/>
      <c r="B290" s="50"/>
      <c r="C290" s="140"/>
      <c r="D290" s="131"/>
      <c r="E290" s="57"/>
      <c r="F290" s="55"/>
      <c r="G290" s="23">
        <v>1700</v>
      </c>
      <c r="H290" s="23">
        <v>292</v>
      </c>
      <c r="I290" s="23">
        <v>1150</v>
      </c>
      <c r="J290" s="33"/>
      <c r="K290" s="33"/>
      <c r="L290" s="33"/>
    </row>
    <row r="291" spans="1:12" ht="12.75">
      <c r="A291" s="43"/>
      <c r="B291" s="50"/>
      <c r="C291" s="138" t="s">
        <v>83</v>
      </c>
      <c r="D291" s="126">
        <v>1129.4319</v>
      </c>
      <c r="E291" s="58">
        <v>2</v>
      </c>
      <c r="F291" s="56">
        <v>41.7</v>
      </c>
      <c r="G291" s="23">
        <v>31</v>
      </c>
      <c r="H291" s="23">
        <v>8</v>
      </c>
      <c r="I291" s="23">
        <v>47</v>
      </c>
      <c r="J291" s="33"/>
      <c r="K291" s="33"/>
      <c r="L291" s="33"/>
    </row>
    <row r="292" spans="1:12" ht="12.75">
      <c r="A292" s="43"/>
      <c r="B292" s="50"/>
      <c r="C292" s="139"/>
      <c r="D292" s="127"/>
      <c r="E292" s="58"/>
      <c r="F292" s="56"/>
      <c r="G292" s="23">
        <v>58</v>
      </c>
      <c r="H292" s="23">
        <v>33</v>
      </c>
      <c r="I292" s="23">
        <v>95</v>
      </c>
      <c r="J292" s="33"/>
      <c r="K292" s="33"/>
      <c r="L292" s="33"/>
    </row>
    <row r="293" spans="1:12" ht="12.75">
      <c r="A293" s="43"/>
      <c r="B293" s="50"/>
      <c r="C293" s="140"/>
      <c r="D293" s="128"/>
      <c r="E293" s="58"/>
      <c r="F293" s="56"/>
      <c r="G293" s="23">
        <v>84</v>
      </c>
      <c r="H293" s="23">
        <v>53</v>
      </c>
      <c r="I293" s="23">
        <v>63</v>
      </c>
      <c r="J293" s="33"/>
      <c r="K293" s="33"/>
      <c r="L293" s="33"/>
    </row>
    <row r="294" spans="1:12" ht="12.75">
      <c r="A294" s="43"/>
      <c r="B294" s="50"/>
      <c r="C294" s="138" t="s">
        <v>84</v>
      </c>
      <c r="D294" s="129">
        <v>1144.995</v>
      </c>
      <c r="E294" s="57">
        <v>2</v>
      </c>
      <c r="F294" s="55">
        <v>36.2</v>
      </c>
      <c r="G294" s="23">
        <v>29</v>
      </c>
      <c r="H294" s="23">
        <v>8</v>
      </c>
      <c r="I294" s="23">
        <v>29</v>
      </c>
      <c r="J294" s="33"/>
      <c r="K294" s="33"/>
      <c r="L294" s="33"/>
    </row>
    <row r="295" spans="1:12" ht="12.75">
      <c r="A295" s="43"/>
      <c r="B295" s="50"/>
      <c r="C295" s="139"/>
      <c r="D295" s="130"/>
      <c r="E295" s="57"/>
      <c r="F295" s="55"/>
      <c r="G295" s="23">
        <v>43</v>
      </c>
      <c r="H295" s="23">
        <v>8</v>
      </c>
      <c r="I295" s="23">
        <v>67</v>
      </c>
      <c r="J295" s="33"/>
      <c r="K295" s="33"/>
      <c r="L295" s="33"/>
    </row>
    <row r="296" spans="1:12" ht="12.75">
      <c r="A296" s="43"/>
      <c r="B296" s="50"/>
      <c r="C296" s="140"/>
      <c r="D296" s="131"/>
      <c r="E296" s="57"/>
      <c r="F296" s="55"/>
      <c r="G296" s="23">
        <v>52</v>
      </c>
      <c r="H296" s="23">
        <v>8</v>
      </c>
      <c r="I296" s="23">
        <v>35</v>
      </c>
      <c r="J296" s="33"/>
      <c r="K296" s="33"/>
      <c r="L296" s="33"/>
    </row>
    <row r="297" spans="1:12" ht="12.75">
      <c r="A297" s="43"/>
      <c r="B297" s="50"/>
      <c r="C297" s="138" t="s">
        <v>84</v>
      </c>
      <c r="D297" s="129">
        <v>763.9962</v>
      </c>
      <c r="E297" s="57">
        <v>3</v>
      </c>
      <c r="F297" s="55">
        <v>36.2</v>
      </c>
      <c r="G297" s="23">
        <v>1020</v>
      </c>
      <c r="H297" s="23">
        <v>97</v>
      </c>
      <c r="I297" s="23">
        <v>989</v>
      </c>
      <c r="J297" s="33"/>
      <c r="K297" s="33"/>
      <c r="L297" s="33"/>
    </row>
    <row r="298" spans="1:12" ht="12.75">
      <c r="A298" s="43"/>
      <c r="B298" s="50"/>
      <c r="C298" s="139"/>
      <c r="D298" s="130"/>
      <c r="E298" s="57"/>
      <c r="F298" s="55"/>
      <c r="G298" s="23">
        <v>1370</v>
      </c>
      <c r="H298" s="23">
        <v>76</v>
      </c>
      <c r="I298" s="23">
        <v>1650</v>
      </c>
      <c r="J298" s="33"/>
      <c r="K298" s="33"/>
      <c r="L298" s="33"/>
    </row>
    <row r="299" spans="1:12" ht="12.75">
      <c r="A299" s="43"/>
      <c r="B299" s="50"/>
      <c r="C299" s="140"/>
      <c r="D299" s="131"/>
      <c r="E299" s="57"/>
      <c r="F299" s="55"/>
      <c r="G299" s="23">
        <v>6440</v>
      </c>
      <c r="H299" s="23">
        <v>273</v>
      </c>
      <c r="I299" s="23">
        <v>5080</v>
      </c>
      <c r="J299" s="33"/>
      <c r="K299" s="33"/>
      <c r="L299" s="33"/>
    </row>
    <row r="300" spans="1:12" ht="12.75">
      <c r="A300" s="43"/>
      <c r="B300" s="50"/>
      <c r="C300" s="138" t="s">
        <v>85</v>
      </c>
      <c r="D300" s="126">
        <v>580.2439</v>
      </c>
      <c r="E300" s="58">
        <v>2</v>
      </c>
      <c r="F300" s="56">
        <v>43.1</v>
      </c>
      <c r="G300" s="23">
        <v>3690</v>
      </c>
      <c r="H300" s="23">
        <v>64</v>
      </c>
      <c r="I300" s="23">
        <v>1210</v>
      </c>
      <c r="J300" s="33"/>
      <c r="K300" s="33"/>
      <c r="L300" s="33"/>
    </row>
    <row r="301" spans="1:12" ht="12.75">
      <c r="A301" s="43"/>
      <c r="B301" s="50"/>
      <c r="C301" s="139"/>
      <c r="D301" s="127"/>
      <c r="E301" s="58"/>
      <c r="F301" s="56"/>
      <c r="G301" s="23">
        <v>4740</v>
      </c>
      <c r="H301" s="23">
        <v>91</v>
      </c>
      <c r="I301" s="23">
        <v>3480</v>
      </c>
      <c r="J301" s="33"/>
      <c r="K301" s="33"/>
      <c r="L301" s="33"/>
    </row>
    <row r="302" spans="1:12" ht="12.75">
      <c r="A302" s="43"/>
      <c r="B302" s="50"/>
      <c r="C302" s="140"/>
      <c r="D302" s="128"/>
      <c r="E302" s="58"/>
      <c r="F302" s="56"/>
      <c r="G302" s="23">
        <v>5070</v>
      </c>
      <c r="H302" s="23">
        <v>1550</v>
      </c>
      <c r="I302" s="23">
        <v>0</v>
      </c>
      <c r="J302" s="33"/>
      <c r="K302" s="33"/>
      <c r="L302" s="33"/>
    </row>
    <row r="303" spans="1:12" ht="12.75">
      <c r="A303" s="43"/>
      <c r="B303" s="50"/>
      <c r="C303" s="138" t="s">
        <v>86</v>
      </c>
      <c r="D303" s="129">
        <v>730.7938</v>
      </c>
      <c r="E303" s="57">
        <v>2</v>
      </c>
      <c r="F303" s="55">
        <v>30.4</v>
      </c>
      <c r="G303" s="23">
        <v>602</v>
      </c>
      <c r="H303" s="23">
        <v>682</v>
      </c>
      <c r="I303" s="23">
        <v>587</v>
      </c>
      <c r="J303" s="33"/>
      <c r="K303" s="33"/>
      <c r="L303" s="33"/>
    </row>
    <row r="304" spans="1:12" ht="12.75">
      <c r="A304" s="43"/>
      <c r="B304" s="50"/>
      <c r="C304" s="139"/>
      <c r="D304" s="130"/>
      <c r="E304" s="57"/>
      <c r="F304" s="55"/>
      <c r="G304" s="23">
        <v>311</v>
      </c>
      <c r="H304" s="23">
        <v>441</v>
      </c>
      <c r="I304" s="23">
        <v>291</v>
      </c>
      <c r="J304" s="33"/>
      <c r="K304" s="33"/>
      <c r="L304" s="33"/>
    </row>
    <row r="305" spans="1:12" ht="12.75">
      <c r="A305" s="43"/>
      <c r="B305" s="50"/>
      <c r="C305" s="140"/>
      <c r="D305" s="131"/>
      <c r="E305" s="57"/>
      <c r="F305" s="55"/>
      <c r="G305" s="23">
        <v>317</v>
      </c>
      <c r="H305" s="23">
        <v>293</v>
      </c>
      <c r="I305" s="23">
        <v>451</v>
      </c>
      <c r="J305" s="33"/>
      <c r="K305" s="33"/>
      <c r="L305" s="33"/>
    </row>
    <row r="306" spans="1:12" ht="12.75">
      <c r="A306" s="43"/>
      <c r="B306" s="50"/>
      <c r="C306" s="138" t="s">
        <v>87</v>
      </c>
      <c r="D306" s="129">
        <v>741.808</v>
      </c>
      <c r="E306" s="57">
        <v>2</v>
      </c>
      <c r="F306" s="55">
        <v>37.8</v>
      </c>
      <c r="G306" s="23">
        <v>1310</v>
      </c>
      <c r="H306" s="23">
        <v>0</v>
      </c>
      <c r="I306" s="23">
        <v>536</v>
      </c>
      <c r="J306" s="33"/>
      <c r="K306" s="33"/>
      <c r="L306" s="33"/>
    </row>
    <row r="307" spans="1:12" ht="12.75">
      <c r="A307" s="43"/>
      <c r="B307" s="50"/>
      <c r="C307" s="139"/>
      <c r="D307" s="130"/>
      <c r="E307" s="57"/>
      <c r="F307" s="55"/>
      <c r="G307" s="23">
        <v>1800</v>
      </c>
      <c r="H307" s="23">
        <v>180</v>
      </c>
      <c r="I307" s="23">
        <v>1160</v>
      </c>
      <c r="J307" s="33"/>
      <c r="K307" s="33"/>
      <c r="L307" s="33"/>
    </row>
    <row r="308" spans="1:12" ht="13.5" thickBot="1">
      <c r="A308" s="44"/>
      <c r="B308" s="51"/>
      <c r="C308" s="141"/>
      <c r="D308" s="132"/>
      <c r="E308" s="86"/>
      <c r="F308" s="82"/>
      <c r="G308" s="38">
        <v>1670</v>
      </c>
      <c r="H308" s="38">
        <v>511</v>
      </c>
      <c r="I308" s="38">
        <v>0</v>
      </c>
      <c r="J308" s="33"/>
      <c r="K308" s="33"/>
      <c r="L308" s="33"/>
    </row>
    <row r="309" spans="1:12" ht="12.75">
      <c r="A309" s="101" t="s">
        <v>111</v>
      </c>
      <c r="B309" s="98" t="str">
        <f>HYPERLINK("http://us.expasy.org/uniprot/ITRA_SOYBN","ITRA_SOYBN")</f>
        <v>ITRA_SOYBN</v>
      </c>
      <c r="C309" s="80" t="s">
        <v>11</v>
      </c>
      <c r="D309" s="72">
        <v>777.8</v>
      </c>
      <c r="E309" s="73">
        <v>2</v>
      </c>
      <c r="F309" s="67">
        <v>26.7</v>
      </c>
      <c r="G309" s="29">
        <v>612</v>
      </c>
      <c r="H309" s="29">
        <v>0</v>
      </c>
      <c r="I309" s="30">
        <v>304</v>
      </c>
      <c r="J309" s="33"/>
      <c r="K309" s="33"/>
      <c r="L309" s="33"/>
    </row>
    <row r="310" spans="1:12" ht="12.75">
      <c r="A310" s="37"/>
      <c r="B310" s="99"/>
      <c r="C310" s="80"/>
      <c r="D310" s="72"/>
      <c r="E310" s="73"/>
      <c r="F310" s="67"/>
      <c r="G310" s="10">
        <v>1310</v>
      </c>
      <c r="H310" s="10">
        <v>33</v>
      </c>
      <c r="I310" s="11">
        <v>880</v>
      </c>
      <c r="J310" s="33"/>
      <c r="K310" s="33"/>
      <c r="L310" s="33"/>
    </row>
    <row r="311" spans="1:12" ht="12.75">
      <c r="A311" s="37"/>
      <c r="B311" s="99"/>
      <c r="C311" s="97"/>
      <c r="D311" s="78"/>
      <c r="E311" s="73"/>
      <c r="F311" s="67"/>
      <c r="G311" s="10">
        <v>1440</v>
      </c>
      <c r="H311" s="10">
        <v>371</v>
      </c>
      <c r="I311" s="11">
        <v>0</v>
      </c>
      <c r="J311" s="33"/>
      <c r="K311" s="33"/>
      <c r="L311" s="33"/>
    </row>
    <row r="312" spans="1:12" ht="12.75">
      <c r="A312" s="37"/>
      <c r="B312" s="99"/>
      <c r="C312" s="138" t="s">
        <v>11</v>
      </c>
      <c r="D312" s="129">
        <v>518.8626</v>
      </c>
      <c r="E312" s="57">
        <v>3</v>
      </c>
      <c r="F312" s="55">
        <v>26.7</v>
      </c>
      <c r="G312" s="12">
        <v>3800</v>
      </c>
      <c r="H312" s="12">
        <v>0</v>
      </c>
      <c r="I312" s="10">
        <v>1650</v>
      </c>
      <c r="J312" s="33"/>
      <c r="K312" s="33"/>
      <c r="L312" s="33"/>
    </row>
    <row r="313" spans="1:12" ht="12.75">
      <c r="A313" s="37"/>
      <c r="B313" s="99"/>
      <c r="C313" s="139"/>
      <c r="D313" s="130"/>
      <c r="E313" s="57"/>
      <c r="F313" s="55"/>
      <c r="G313" s="12">
        <v>6380</v>
      </c>
      <c r="H313" s="12">
        <v>104</v>
      </c>
      <c r="I313" s="10">
        <v>4630</v>
      </c>
      <c r="J313" s="33"/>
      <c r="K313" s="33"/>
      <c r="L313" s="33"/>
    </row>
    <row r="314" spans="1:12" ht="12.75">
      <c r="A314" s="37"/>
      <c r="B314" s="99"/>
      <c r="C314" s="140"/>
      <c r="D314" s="131"/>
      <c r="E314" s="57"/>
      <c r="F314" s="55"/>
      <c r="G314" s="12">
        <v>6110</v>
      </c>
      <c r="H314" s="12">
        <v>2340</v>
      </c>
      <c r="I314" s="10">
        <v>0</v>
      </c>
      <c r="J314" s="33"/>
      <c r="K314" s="33"/>
      <c r="L314" s="33"/>
    </row>
    <row r="315" spans="1:12" ht="12.75">
      <c r="A315" s="37"/>
      <c r="B315" s="99"/>
      <c r="C315" s="138" t="s">
        <v>94</v>
      </c>
      <c r="D315" s="129">
        <v>616.2625</v>
      </c>
      <c r="E315" s="57">
        <v>3</v>
      </c>
      <c r="F315" s="55">
        <v>28.2</v>
      </c>
      <c r="G315" s="12">
        <v>621</v>
      </c>
      <c r="H315" s="12">
        <v>1070</v>
      </c>
      <c r="I315" s="10">
        <v>1320</v>
      </c>
      <c r="J315" s="33"/>
      <c r="K315" s="33"/>
      <c r="L315" s="33"/>
    </row>
    <row r="316" spans="1:12" ht="12.75">
      <c r="A316" s="37"/>
      <c r="B316" s="99"/>
      <c r="C316" s="139"/>
      <c r="D316" s="130"/>
      <c r="E316" s="57"/>
      <c r="F316" s="55"/>
      <c r="G316" s="12">
        <v>705</v>
      </c>
      <c r="H316" s="12">
        <v>532</v>
      </c>
      <c r="I316" s="10">
        <v>572</v>
      </c>
      <c r="J316" s="33"/>
      <c r="K316" s="33"/>
      <c r="L316" s="33"/>
    </row>
    <row r="317" spans="1:12" ht="12.75">
      <c r="A317" s="37"/>
      <c r="B317" s="99"/>
      <c r="C317" s="140"/>
      <c r="D317" s="131"/>
      <c r="E317" s="57"/>
      <c r="F317" s="55"/>
      <c r="G317" s="12">
        <v>984</v>
      </c>
      <c r="H317" s="12">
        <v>803</v>
      </c>
      <c r="I317" s="10">
        <v>639</v>
      </c>
      <c r="J317" s="33"/>
      <c r="K317" s="33"/>
      <c r="L317" s="33"/>
    </row>
    <row r="318" spans="1:12" ht="12.75">
      <c r="A318" s="37"/>
      <c r="B318" s="99"/>
      <c r="C318" s="138" t="s">
        <v>94</v>
      </c>
      <c r="D318" s="129">
        <v>923.9053</v>
      </c>
      <c r="E318" s="57">
        <v>2</v>
      </c>
      <c r="F318" s="55">
        <v>28.2</v>
      </c>
      <c r="G318" s="12">
        <v>773</v>
      </c>
      <c r="H318" s="12">
        <v>759</v>
      </c>
      <c r="I318" s="10">
        <v>1580</v>
      </c>
      <c r="J318" s="33"/>
      <c r="K318" s="33"/>
      <c r="L318" s="33"/>
    </row>
    <row r="319" spans="1:12" ht="12.75">
      <c r="A319" s="37"/>
      <c r="B319" s="99"/>
      <c r="C319" s="139"/>
      <c r="D319" s="130"/>
      <c r="E319" s="57"/>
      <c r="F319" s="55"/>
      <c r="G319" s="12">
        <v>836</v>
      </c>
      <c r="H319" s="12">
        <v>570</v>
      </c>
      <c r="I319" s="10">
        <v>620</v>
      </c>
      <c r="J319" s="33"/>
      <c r="K319" s="33"/>
      <c r="L319" s="33"/>
    </row>
    <row r="320" spans="1:12" ht="12.75">
      <c r="A320" s="37"/>
      <c r="B320" s="99"/>
      <c r="C320" s="140"/>
      <c r="D320" s="131"/>
      <c r="E320" s="57"/>
      <c r="F320" s="55"/>
      <c r="G320" s="12">
        <v>749</v>
      </c>
      <c r="H320" s="12">
        <v>608</v>
      </c>
      <c r="I320" s="10">
        <v>469</v>
      </c>
      <c r="J320" s="33"/>
      <c r="K320" s="33"/>
      <c r="L320" s="33"/>
    </row>
    <row r="321" spans="1:12" ht="12.75">
      <c r="A321" s="37"/>
      <c r="B321" s="99"/>
      <c r="C321" s="138" t="s">
        <v>95</v>
      </c>
      <c r="D321" s="129">
        <v>525.7383</v>
      </c>
      <c r="E321" s="57">
        <v>2</v>
      </c>
      <c r="F321" s="55">
        <v>31.3</v>
      </c>
      <c r="G321" s="12">
        <v>3980</v>
      </c>
      <c r="H321" s="12">
        <v>4480</v>
      </c>
      <c r="I321" s="10">
        <v>3650</v>
      </c>
      <c r="J321" s="33"/>
      <c r="K321" s="33"/>
      <c r="L321" s="33"/>
    </row>
    <row r="322" spans="1:12" ht="12.75">
      <c r="A322" s="37"/>
      <c r="B322" s="99"/>
      <c r="C322" s="139"/>
      <c r="D322" s="130"/>
      <c r="E322" s="57"/>
      <c r="F322" s="55"/>
      <c r="G322" s="12">
        <v>3430</v>
      </c>
      <c r="H322" s="12">
        <v>4060</v>
      </c>
      <c r="I322" s="10">
        <v>3280</v>
      </c>
      <c r="J322" s="33"/>
      <c r="K322" s="33"/>
      <c r="L322" s="33"/>
    </row>
    <row r="323" spans="1:12" ht="12.75">
      <c r="A323" s="37"/>
      <c r="B323" s="99"/>
      <c r="C323" s="140"/>
      <c r="D323" s="131"/>
      <c r="E323" s="57"/>
      <c r="F323" s="55"/>
      <c r="G323" s="12">
        <v>2480</v>
      </c>
      <c r="H323" s="12">
        <v>3200</v>
      </c>
      <c r="I323" s="10">
        <v>3280</v>
      </c>
      <c r="J323" s="33"/>
      <c r="K323" s="33"/>
      <c r="L323" s="33"/>
    </row>
    <row r="324" spans="1:12" ht="12.75">
      <c r="A324" s="37"/>
      <c r="B324" s="99"/>
      <c r="C324" s="138" t="s">
        <v>96</v>
      </c>
      <c r="D324" s="126">
        <v>1015.0447</v>
      </c>
      <c r="E324" s="58">
        <v>3</v>
      </c>
      <c r="F324" s="56">
        <v>41.8</v>
      </c>
      <c r="G324" s="12">
        <v>17</v>
      </c>
      <c r="H324" s="12">
        <v>7</v>
      </c>
      <c r="I324" s="10">
        <v>39</v>
      </c>
      <c r="J324" s="33"/>
      <c r="K324" s="33"/>
      <c r="L324" s="33"/>
    </row>
    <row r="325" spans="1:12" ht="12.75">
      <c r="A325" s="37"/>
      <c r="B325" s="99"/>
      <c r="C325" s="139"/>
      <c r="D325" s="127"/>
      <c r="E325" s="58"/>
      <c r="F325" s="56"/>
      <c r="G325" s="12">
        <v>19</v>
      </c>
      <c r="H325" s="12">
        <v>8</v>
      </c>
      <c r="I325" s="10">
        <v>18</v>
      </c>
      <c r="J325" s="33"/>
      <c r="K325" s="33"/>
      <c r="L325" s="33"/>
    </row>
    <row r="326" spans="1:12" ht="12.75">
      <c r="A326" s="37"/>
      <c r="B326" s="99"/>
      <c r="C326" s="140"/>
      <c r="D326" s="128"/>
      <c r="E326" s="58"/>
      <c r="F326" s="56"/>
      <c r="G326" s="12">
        <v>15</v>
      </c>
      <c r="H326" s="12">
        <v>7</v>
      </c>
      <c r="I326" s="10">
        <v>20</v>
      </c>
      <c r="J326" s="33"/>
      <c r="K326" s="33"/>
      <c r="L326" s="33"/>
    </row>
    <row r="327" spans="1:12" ht="12.75">
      <c r="A327" s="37"/>
      <c r="B327" s="99"/>
      <c r="C327" s="79" t="s">
        <v>12</v>
      </c>
      <c r="D327" s="75">
        <v>588.27</v>
      </c>
      <c r="E327" s="73">
        <v>3</v>
      </c>
      <c r="F327" s="67">
        <v>36.5</v>
      </c>
      <c r="G327" s="12">
        <v>2940</v>
      </c>
      <c r="H327" s="12">
        <v>1230</v>
      </c>
      <c r="I327" s="10">
        <v>3100</v>
      </c>
      <c r="J327" s="33"/>
      <c r="K327" s="33"/>
      <c r="L327" s="33"/>
    </row>
    <row r="328" spans="1:12" ht="12.75">
      <c r="A328" s="37"/>
      <c r="B328" s="99"/>
      <c r="C328" s="80"/>
      <c r="D328" s="72"/>
      <c r="E328" s="73"/>
      <c r="F328" s="67"/>
      <c r="G328" s="12">
        <v>2090</v>
      </c>
      <c r="H328" s="12">
        <v>331</v>
      </c>
      <c r="I328" s="10">
        <v>2340</v>
      </c>
      <c r="J328" s="33"/>
      <c r="K328" s="33"/>
      <c r="L328" s="33"/>
    </row>
    <row r="329" spans="1:12" ht="13.5" thickBot="1">
      <c r="A329" s="85"/>
      <c r="B329" s="100"/>
      <c r="C329" s="81"/>
      <c r="D329" s="76"/>
      <c r="E329" s="74"/>
      <c r="F329" s="68"/>
      <c r="G329" s="40">
        <v>2670</v>
      </c>
      <c r="H329" s="40">
        <v>422</v>
      </c>
      <c r="I329" s="17">
        <v>2550</v>
      </c>
      <c r="J329" s="33"/>
      <c r="K329" s="33"/>
      <c r="L329" s="33"/>
    </row>
    <row r="330" spans="1:12" ht="12.75">
      <c r="A330" s="52" t="s">
        <v>112</v>
      </c>
      <c r="B330" s="49" t="str">
        <f>HYPERLINK("http://us.expasy.org/uniprot/Q28049_BOVIN","Q28049_BOVIN")</f>
        <v>Q28049_BOVIN</v>
      </c>
      <c r="C330" s="121" t="s">
        <v>38</v>
      </c>
      <c r="D330" s="63">
        <v>651.27</v>
      </c>
      <c r="E330" s="118">
        <v>2</v>
      </c>
      <c r="F330" s="119">
        <v>26.2</v>
      </c>
      <c r="G330" s="22">
        <v>3520</v>
      </c>
      <c r="H330" s="22">
        <v>3890</v>
      </c>
      <c r="I330" s="23">
        <v>3710</v>
      </c>
      <c r="J330" s="33"/>
      <c r="K330" s="33"/>
      <c r="L330" s="33"/>
    </row>
    <row r="331" spans="1:12" ht="12.75">
      <c r="A331" s="53"/>
      <c r="B331" s="50"/>
      <c r="C331" s="122"/>
      <c r="D331" s="64"/>
      <c r="E331" s="58"/>
      <c r="F331" s="56"/>
      <c r="G331" s="22">
        <v>2450</v>
      </c>
      <c r="H331" s="22">
        <v>2560</v>
      </c>
      <c r="I331" s="23">
        <v>2610</v>
      </c>
      <c r="J331" s="33"/>
      <c r="K331" s="33"/>
      <c r="L331" s="33"/>
    </row>
    <row r="332" spans="1:12" ht="13.5" thickBot="1">
      <c r="A332" s="54"/>
      <c r="B332" s="51"/>
      <c r="C332" s="123"/>
      <c r="D332" s="111"/>
      <c r="E332" s="112"/>
      <c r="F332" s="120"/>
      <c r="G332" s="22">
        <v>2610</v>
      </c>
      <c r="H332" s="22">
        <v>3090</v>
      </c>
      <c r="I332" s="23">
        <v>2970</v>
      </c>
      <c r="J332" s="33"/>
      <c r="K332" s="33"/>
      <c r="L332" s="33"/>
    </row>
    <row r="333" spans="1:12" ht="12.75">
      <c r="A333" s="102" t="s">
        <v>39</v>
      </c>
      <c r="B333" s="105" t="s">
        <v>36</v>
      </c>
      <c r="C333" s="108" t="s">
        <v>37</v>
      </c>
      <c r="D333" s="63">
        <v>735.75</v>
      </c>
      <c r="E333" s="61">
        <v>2</v>
      </c>
      <c r="F333" s="59">
        <v>42.4</v>
      </c>
      <c r="G333" s="28">
        <v>3110</v>
      </c>
      <c r="H333" s="28">
        <v>4210</v>
      </c>
      <c r="I333" s="16">
        <v>3610</v>
      </c>
      <c r="J333" s="33"/>
      <c r="K333" s="33"/>
      <c r="L333" s="33"/>
    </row>
    <row r="334" spans="1:12" ht="12.75">
      <c r="A334" s="103"/>
      <c r="B334" s="106"/>
      <c r="C334" s="109"/>
      <c r="D334" s="64"/>
      <c r="E334" s="62"/>
      <c r="F334" s="60"/>
      <c r="G334" s="25">
        <v>2520</v>
      </c>
      <c r="H334" s="25">
        <v>2890</v>
      </c>
      <c r="I334" s="23">
        <v>3110</v>
      </c>
      <c r="J334" s="33"/>
      <c r="K334" s="33"/>
      <c r="L334" s="33"/>
    </row>
    <row r="335" spans="1:12" ht="13.5" thickBot="1">
      <c r="A335" s="104"/>
      <c r="B335" s="107"/>
      <c r="C335" s="110"/>
      <c r="D335" s="111"/>
      <c r="E335" s="112"/>
      <c r="F335" s="71"/>
      <c r="G335" s="18">
        <v>2550</v>
      </c>
      <c r="H335" s="18">
        <v>2700</v>
      </c>
      <c r="I335" s="17">
        <v>2730</v>
      </c>
      <c r="J335" s="33"/>
      <c r="K335" s="33"/>
      <c r="L335" s="33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</sheetData>
  <mergeCells count="468">
    <mergeCell ref="E333:E335"/>
    <mergeCell ref="F333:F335"/>
    <mergeCell ref="E327:E329"/>
    <mergeCell ref="F327:F329"/>
    <mergeCell ref="E321:E323"/>
    <mergeCell ref="F321:F323"/>
    <mergeCell ref="E315:E317"/>
    <mergeCell ref="F315:F317"/>
    <mergeCell ref="A333:A335"/>
    <mergeCell ref="B333:B335"/>
    <mergeCell ref="C333:C335"/>
    <mergeCell ref="D333:D335"/>
    <mergeCell ref="E324:E326"/>
    <mergeCell ref="F324:F326"/>
    <mergeCell ref="C330:C332"/>
    <mergeCell ref="D330:D332"/>
    <mergeCell ref="E330:E332"/>
    <mergeCell ref="F330:F332"/>
    <mergeCell ref="C318:C320"/>
    <mergeCell ref="D318:D320"/>
    <mergeCell ref="E318:E320"/>
    <mergeCell ref="F318:F320"/>
    <mergeCell ref="E309:E311"/>
    <mergeCell ref="F309:F311"/>
    <mergeCell ref="C312:C314"/>
    <mergeCell ref="D312:D314"/>
    <mergeCell ref="E312:E314"/>
    <mergeCell ref="F312:F314"/>
    <mergeCell ref="C321:C323"/>
    <mergeCell ref="D321:D323"/>
    <mergeCell ref="C327:C329"/>
    <mergeCell ref="D327:D329"/>
    <mergeCell ref="C324:C326"/>
    <mergeCell ref="D324:D326"/>
    <mergeCell ref="C309:C311"/>
    <mergeCell ref="D309:D311"/>
    <mergeCell ref="C315:C317"/>
    <mergeCell ref="D315:D317"/>
    <mergeCell ref="E303:E305"/>
    <mergeCell ref="F303:F305"/>
    <mergeCell ref="C306:C308"/>
    <mergeCell ref="D306:D308"/>
    <mergeCell ref="E306:E308"/>
    <mergeCell ref="F306:F308"/>
    <mergeCell ref="E297:E299"/>
    <mergeCell ref="F297:F299"/>
    <mergeCell ref="C300:C302"/>
    <mergeCell ref="D300:D302"/>
    <mergeCell ref="E300:E302"/>
    <mergeCell ref="F300:F302"/>
    <mergeCell ref="E291:E293"/>
    <mergeCell ref="F291:F293"/>
    <mergeCell ref="C294:C296"/>
    <mergeCell ref="D294:D296"/>
    <mergeCell ref="E294:E296"/>
    <mergeCell ref="F294:F296"/>
    <mergeCell ref="E285:E287"/>
    <mergeCell ref="F285:F287"/>
    <mergeCell ref="C288:C290"/>
    <mergeCell ref="D288:D290"/>
    <mergeCell ref="E288:E290"/>
    <mergeCell ref="F288:F290"/>
    <mergeCell ref="C297:C299"/>
    <mergeCell ref="D297:D299"/>
    <mergeCell ref="C303:C305"/>
    <mergeCell ref="D303:D305"/>
    <mergeCell ref="C285:C287"/>
    <mergeCell ref="D285:D287"/>
    <mergeCell ref="C291:C293"/>
    <mergeCell ref="D291:D293"/>
    <mergeCell ref="C282:C284"/>
    <mergeCell ref="D282:D284"/>
    <mergeCell ref="E282:E284"/>
    <mergeCell ref="F282:F284"/>
    <mergeCell ref="C279:C281"/>
    <mergeCell ref="D279:D281"/>
    <mergeCell ref="E279:E281"/>
    <mergeCell ref="F279:F281"/>
    <mergeCell ref="C276:C278"/>
    <mergeCell ref="D276:D278"/>
    <mergeCell ref="E276:E278"/>
    <mergeCell ref="F276:F278"/>
    <mergeCell ref="C273:C275"/>
    <mergeCell ref="D273:D275"/>
    <mergeCell ref="E273:E275"/>
    <mergeCell ref="F273:F275"/>
    <mergeCell ref="C270:C272"/>
    <mergeCell ref="D270:D272"/>
    <mergeCell ref="E270:E272"/>
    <mergeCell ref="F270:F272"/>
    <mergeCell ref="C267:C269"/>
    <mergeCell ref="D267:D269"/>
    <mergeCell ref="E267:E269"/>
    <mergeCell ref="F267:F269"/>
    <mergeCell ref="E261:E263"/>
    <mergeCell ref="F261:F263"/>
    <mergeCell ref="C264:C266"/>
    <mergeCell ref="D264:D266"/>
    <mergeCell ref="E264:E266"/>
    <mergeCell ref="F264:F266"/>
    <mergeCell ref="E255:E257"/>
    <mergeCell ref="F255:F257"/>
    <mergeCell ref="C258:C260"/>
    <mergeCell ref="D258:D260"/>
    <mergeCell ref="E258:E260"/>
    <mergeCell ref="F258:F260"/>
    <mergeCell ref="E249:E251"/>
    <mergeCell ref="F249:F251"/>
    <mergeCell ref="C252:C254"/>
    <mergeCell ref="D252:D254"/>
    <mergeCell ref="E252:E254"/>
    <mergeCell ref="F252:F254"/>
    <mergeCell ref="E243:E245"/>
    <mergeCell ref="F243:F245"/>
    <mergeCell ref="C246:C248"/>
    <mergeCell ref="D246:D248"/>
    <mergeCell ref="E246:E248"/>
    <mergeCell ref="F246:F248"/>
    <mergeCell ref="C255:C257"/>
    <mergeCell ref="D255:D257"/>
    <mergeCell ref="C261:C263"/>
    <mergeCell ref="D261:D263"/>
    <mergeCell ref="C243:C245"/>
    <mergeCell ref="D243:D245"/>
    <mergeCell ref="C249:C251"/>
    <mergeCell ref="D249:D251"/>
    <mergeCell ref="C240:C242"/>
    <mergeCell ref="D240:D242"/>
    <mergeCell ref="E240:E242"/>
    <mergeCell ref="F240:F242"/>
    <mergeCell ref="C237:C239"/>
    <mergeCell ref="D237:D239"/>
    <mergeCell ref="E237:E239"/>
    <mergeCell ref="F237:F239"/>
    <mergeCell ref="E231:E233"/>
    <mergeCell ref="F231:F233"/>
    <mergeCell ref="C234:C236"/>
    <mergeCell ref="D234:D236"/>
    <mergeCell ref="E234:E236"/>
    <mergeCell ref="F234:F236"/>
    <mergeCell ref="E225:E227"/>
    <mergeCell ref="F225:F227"/>
    <mergeCell ref="C228:C230"/>
    <mergeCell ref="D228:D230"/>
    <mergeCell ref="E228:E230"/>
    <mergeCell ref="F228:F230"/>
    <mergeCell ref="E219:E221"/>
    <mergeCell ref="F219:F221"/>
    <mergeCell ref="C222:C224"/>
    <mergeCell ref="D222:D224"/>
    <mergeCell ref="E222:E224"/>
    <mergeCell ref="F222:F224"/>
    <mergeCell ref="E213:E215"/>
    <mergeCell ref="F213:F215"/>
    <mergeCell ref="C216:C218"/>
    <mergeCell ref="D216:D218"/>
    <mergeCell ref="E216:E218"/>
    <mergeCell ref="F216:F218"/>
    <mergeCell ref="A213:A239"/>
    <mergeCell ref="B213:B239"/>
    <mergeCell ref="C213:C215"/>
    <mergeCell ref="D213:D215"/>
    <mergeCell ref="C219:C221"/>
    <mergeCell ref="D219:D221"/>
    <mergeCell ref="C225:C227"/>
    <mergeCell ref="D225:D227"/>
    <mergeCell ref="C231:C233"/>
    <mergeCell ref="D231:D233"/>
    <mergeCell ref="C210:C212"/>
    <mergeCell ref="D210:D212"/>
    <mergeCell ref="E210:E212"/>
    <mergeCell ref="F210:F212"/>
    <mergeCell ref="C207:C209"/>
    <mergeCell ref="D207:D209"/>
    <mergeCell ref="E207:E209"/>
    <mergeCell ref="F207:F209"/>
    <mergeCell ref="C204:C206"/>
    <mergeCell ref="D204:D206"/>
    <mergeCell ref="E204:E206"/>
    <mergeCell ref="F204:F206"/>
    <mergeCell ref="C201:C203"/>
    <mergeCell ref="D201:D203"/>
    <mergeCell ref="E201:E203"/>
    <mergeCell ref="F201:F203"/>
    <mergeCell ref="C198:C200"/>
    <mergeCell ref="D198:D200"/>
    <mergeCell ref="E198:E200"/>
    <mergeCell ref="F198:F200"/>
    <mergeCell ref="E192:E194"/>
    <mergeCell ref="F192:F194"/>
    <mergeCell ref="C195:C197"/>
    <mergeCell ref="D195:D197"/>
    <mergeCell ref="E195:E197"/>
    <mergeCell ref="F195:F197"/>
    <mergeCell ref="E186:E188"/>
    <mergeCell ref="F186:F188"/>
    <mergeCell ref="C189:C191"/>
    <mergeCell ref="D189:D191"/>
    <mergeCell ref="E189:E191"/>
    <mergeCell ref="F189:F191"/>
    <mergeCell ref="E180:E182"/>
    <mergeCell ref="F180:F182"/>
    <mergeCell ref="C183:C185"/>
    <mergeCell ref="D183:D185"/>
    <mergeCell ref="E183:E185"/>
    <mergeCell ref="F183:F185"/>
    <mergeCell ref="E174:E176"/>
    <mergeCell ref="F174:F176"/>
    <mergeCell ref="C177:C179"/>
    <mergeCell ref="D177:D179"/>
    <mergeCell ref="E177:E179"/>
    <mergeCell ref="F177:F179"/>
    <mergeCell ref="C186:C188"/>
    <mergeCell ref="D186:D188"/>
    <mergeCell ref="C192:C194"/>
    <mergeCell ref="D192:D194"/>
    <mergeCell ref="C174:C176"/>
    <mergeCell ref="D174:D176"/>
    <mergeCell ref="C180:C182"/>
    <mergeCell ref="D180:D182"/>
    <mergeCell ref="C171:C173"/>
    <mergeCell ref="D171:D173"/>
    <mergeCell ref="E171:E173"/>
    <mergeCell ref="F171:F173"/>
    <mergeCell ref="C168:C170"/>
    <mergeCell ref="D168:D170"/>
    <mergeCell ref="E168:E170"/>
    <mergeCell ref="F168:F170"/>
    <mergeCell ref="C165:C167"/>
    <mergeCell ref="D165:D167"/>
    <mergeCell ref="E165:E167"/>
    <mergeCell ref="F165:F167"/>
    <mergeCell ref="C162:C164"/>
    <mergeCell ref="D162:D164"/>
    <mergeCell ref="E162:E164"/>
    <mergeCell ref="F162:F164"/>
    <mergeCell ref="C159:C161"/>
    <mergeCell ref="D159:D161"/>
    <mergeCell ref="E159:E161"/>
    <mergeCell ref="F159:F161"/>
    <mergeCell ref="C156:C158"/>
    <mergeCell ref="D156:D158"/>
    <mergeCell ref="E156:E158"/>
    <mergeCell ref="F156:F158"/>
    <mergeCell ref="E150:E152"/>
    <mergeCell ref="F150:F152"/>
    <mergeCell ref="C153:C155"/>
    <mergeCell ref="D153:D155"/>
    <mergeCell ref="E153:E155"/>
    <mergeCell ref="F153:F155"/>
    <mergeCell ref="E144:E146"/>
    <mergeCell ref="F144:F146"/>
    <mergeCell ref="C147:C149"/>
    <mergeCell ref="D147:D149"/>
    <mergeCell ref="E147:E149"/>
    <mergeCell ref="F147:F149"/>
    <mergeCell ref="E138:E140"/>
    <mergeCell ref="F138:F140"/>
    <mergeCell ref="C141:C143"/>
    <mergeCell ref="D141:D143"/>
    <mergeCell ref="E141:E143"/>
    <mergeCell ref="F141:F143"/>
    <mergeCell ref="E132:E134"/>
    <mergeCell ref="F132:F134"/>
    <mergeCell ref="C135:C137"/>
    <mergeCell ref="D135:D137"/>
    <mergeCell ref="E135:E137"/>
    <mergeCell ref="F135:F137"/>
    <mergeCell ref="C144:C146"/>
    <mergeCell ref="D144:D146"/>
    <mergeCell ref="C150:C152"/>
    <mergeCell ref="D150:D152"/>
    <mergeCell ref="C132:C134"/>
    <mergeCell ref="D132:D134"/>
    <mergeCell ref="C138:C140"/>
    <mergeCell ref="D138:D140"/>
    <mergeCell ref="E126:E128"/>
    <mergeCell ref="F126:F128"/>
    <mergeCell ref="C129:C131"/>
    <mergeCell ref="D129:D131"/>
    <mergeCell ref="E129:E131"/>
    <mergeCell ref="F129:F131"/>
    <mergeCell ref="E120:E122"/>
    <mergeCell ref="F120:F122"/>
    <mergeCell ref="C123:C125"/>
    <mergeCell ref="D123:D125"/>
    <mergeCell ref="E123:E125"/>
    <mergeCell ref="F123:F125"/>
    <mergeCell ref="E114:E116"/>
    <mergeCell ref="F114:F116"/>
    <mergeCell ref="C117:C119"/>
    <mergeCell ref="D117:D119"/>
    <mergeCell ref="E117:E119"/>
    <mergeCell ref="F117:F119"/>
    <mergeCell ref="C126:C128"/>
    <mergeCell ref="D126:D128"/>
    <mergeCell ref="C111:C113"/>
    <mergeCell ref="D111:D113"/>
    <mergeCell ref="C114:C116"/>
    <mergeCell ref="D114:D116"/>
    <mergeCell ref="C120:C122"/>
    <mergeCell ref="D120:D122"/>
    <mergeCell ref="E111:E113"/>
    <mergeCell ref="F111:F113"/>
    <mergeCell ref="C108:C110"/>
    <mergeCell ref="D108:D110"/>
    <mergeCell ref="E108:E110"/>
    <mergeCell ref="F108:F110"/>
    <mergeCell ref="C105:C107"/>
    <mergeCell ref="D105:D107"/>
    <mergeCell ref="E105:E107"/>
    <mergeCell ref="F105:F107"/>
    <mergeCell ref="C102:C104"/>
    <mergeCell ref="D102:D104"/>
    <mergeCell ref="E102:E104"/>
    <mergeCell ref="F102:F104"/>
    <mergeCell ref="C99:C101"/>
    <mergeCell ref="D99:D101"/>
    <mergeCell ref="E99:E101"/>
    <mergeCell ref="F99:F101"/>
    <mergeCell ref="C96:C98"/>
    <mergeCell ref="D96:D98"/>
    <mergeCell ref="E96:E98"/>
    <mergeCell ref="F96:F98"/>
    <mergeCell ref="E90:E92"/>
    <mergeCell ref="F90:F92"/>
    <mergeCell ref="C93:C95"/>
    <mergeCell ref="D93:D95"/>
    <mergeCell ref="E93:E95"/>
    <mergeCell ref="F93:F95"/>
    <mergeCell ref="E84:E86"/>
    <mergeCell ref="F84:F86"/>
    <mergeCell ref="C87:C89"/>
    <mergeCell ref="D87:D89"/>
    <mergeCell ref="E87:E89"/>
    <mergeCell ref="F87:F89"/>
    <mergeCell ref="E78:E80"/>
    <mergeCell ref="F78:F80"/>
    <mergeCell ref="C81:C83"/>
    <mergeCell ref="D81:D83"/>
    <mergeCell ref="E81:E83"/>
    <mergeCell ref="F81:F83"/>
    <mergeCell ref="E72:E74"/>
    <mergeCell ref="F72:F74"/>
    <mergeCell ref="C75:C77"/>
    <mergeCell ref="D75:D77"/>
    <mergeCell ref="E75:E77"/>
    <mergeCell ref="F75:F77"/>
    <mergeCell ref="C84:C86"/>
    <mergeCell ref="D84:D86"/>
    <mergeCell ref="C90:C92"/>
    <mergeCell ref="D90:D92"/>
    <mergeCell ref="C72:C74"/>
    <mergeCell ref="D72:D74"/>
    <mergeCell ref="C78:C80"/>
    <mergeCell ref="D78:D80"/>
    <mergeCell ref="C69:C71"/>
    <mergeCell ref="D69:D71"/>
    <mergeCell ref="E69:E71"/>
    <mergeCell ref="F69:F71"/>
    <mergeCell ref="C66:C68"/>
    <mergeCell ref="D66:D68"/>
    <mergeCell ref="E66:E68"/>
    <mergeCell ref="F66:F68"/>
    <mergeCell ref="C63:C65"/>
    <mergeCell ref="D63:D65"/>
    <mergeCell ref="E63:E65"/>
    <mergeCell ref="F63:F65"/>
    <mergeCell ref="C60:C62"/>
    <mergeCell ref="D60:D62"/>
    <mergeCell ref="E60:E62"/>
    <mergeCell ref="F60:F62"/>
    <mergeCell ref="C57:C59"/>
    <mergeCell ref="D57:D59"/>
    <mergeCell ref="E57:E59"/>
    <mergeCell ref="F57:F59"/>
    <mergeCell ref="C54:C56"/>
    <mergeCell ref="D54:D56"/>
    <mergeCell ref="E54:E56"/>
    <mergeCell ref="F54:F56"/>
    <mergeCell ref="E48:E50"/>
    <mergeCell ref="F48:F50"/>
    <mergeCell ref="C51:C53"/>
    <mergeCell ref="D51:D53"/>
    <mergeCell ref="E51:E53"/>
    <mergeCell ref="F51:F53"/>
    <mergeCell ref="E42:E44"/>
    <mergeCell ref="F42:F44"/>
    <mergeCell ref="C45:C47"/>
    <mergeCell ref="D45:D47"/>
    <mergeCell ref="E45:E47"/>
    <mergeCell ref="F45:F47"/>
    <mergeCell ref="E36:E38"/>
    <mergeCell ref="F36:F38"/>
    <mergeCell ref="C39:C41"/>
    <mergeCell ref="D39:D41"/>
    <mergeCell ref="E39:E41"/>
    <mergeCell ref="F39:F41"/>
    <mergeCell ref="E30:E32"/>
    <mergeCell ref="F30:F32"/>
    <mergeCell ref="C33:C35"/>
    <mergeCell ref="D33:D35"/>
    <mergeCell ref="E33:E35"/>
    <mergeCell ref="F33:F35"/>
    <mergeCell ref="C42:C44"/>
    <mergeCell ref="D42:D44"/>
    <mergeCell ref="C48:C50"/>
    <mergeCell ref="D48:D50"/>
    <mergeCell ref="C30:C32"/>
    <mergeCell ref="D30:D32"/>
    <mergeCell ref="C36:C38"/>
    <mergeCell ref="D36:D38"/>
    <mergeCell ref="E24:E26"/>
    <mergeCell ref="F24:F26"/>
    <mergeCell ref="C27:C29"/>
    <mergeCell ref="D27:D29"/>
    <mergeCell ref="E27:E29"/>
    <mergeCell ref="F27:F29"/>
    <mergeCell ref="E18:E20"/>
    <mergeCell ref="F18:F20"/>
    <mergeCell ref="C21:C23"/>
    <mergeCell ref="D21:D23"/>
    <mergeCell ref="E21:E23"/>
    <mergeCell ref="F21:F23"/>
    <mergeCell ref="E12:E14"/>
    <mergeCell ref="F12:F14"/>
    <mergeCell ref="C15:C17"/>
    <mergeCell ref="D15:D17"/>
    <mergeCell ref="E15:E17"/>
    <mergeCell ref="F15:F17"/>
    <mergeCell ref="E6:E8"/>
    <mergeCell ref="F6:F8"/>
    <mergeCell ref="C9:C11"/>
    <mergeCell ref="D9:D11"/>
    <mergeCell ref="E9:E11"/>
    <mergeCell ref="F9:F11"/>
    <mergeCell ref="C18:C20"/>
    <mergeCell ref="D18:D20"/>
    <mergeCell ref="C24:C26"/>
    <mergeCell ref="D24:D26"/>
    <mergeCell ref="C6:C8"/>
    <mergeCell ref="D6:D8"/>
    <mergeCell ref="C12:C14"/>
    <mergeCell ref="D12:D14"/>
    <mergeCell ref="C3:C5"/>
    <mergeCell ref="D3:D5"/>
    <mergeCell ref="E3:E5"/>
    <mergeCell ref="F3:F5"/>
    <mergeCell ref="A3:A26"/>
    <mergeCell ref="B3:B26"/>
    <mergeCell ref="A27:A68"/>
    <mergeCell ref="B27:B68"/>
    <mergeCell ref="A69:A110"/>
    <mergeCell ref="B69:B110"/>
    <mergeCell ref="A111:A128"/>
    <mergeCell ref="B111:B128"/>
    <mergeCell ref="A129:A170"/>
    <mergeCell ref="B129:B170"/>
    <mergeCell ref="A171:A212"/>
    <mergeCell ref="B171:B212"/>
    <mergeCell ref="A330:A332"/>
    <mergeCell ref="B330:B332"/>
    <mergeCell ref="A240:A281"/>
    <mergeCell ref="B240:B281"/>
    <mergeCell ref="A282:A308"/>
    <mergeCell ref="B282:B308"/>
    <mergeCell ref="A309:A329"/>
    <mergeCell ref="B309:B329"/>
  </mergeCells>
  <hyperlinks>
    <hyperlink ref="B333" r:id="rId1" display="http://cp-mascot:8000/mascot/cgi/protein_view.pl?file=../data/20070424/F029629.dat&amp;hit=LALBA_BOVIN&amp;px=1&amp;protscore=44.14&amp;_mudpit=100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75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4.57421875" style="3" customWidth="1"/>
    <col min="2" max="3" width="21.140625" style="3" customWidth="1"/>
    <col min="4" max="4" width="29.421875" style="3" customWidth="1"/>
    <col min="5" max="5" width="13.00390625" style="3" customWidth="1"/>
    <col min="6" max="7" width="9.7109375" style="20" customWidth="1"/>
    <col min="8" max="9" width="16.57421875" style="3" customWidth="1"/>
    <col min="10" max="10" width="10.7109375" style="31" customWidth="1"/>
    <col min="11" max="12" width="10.7109375" style="3" customWidth="1"/>
    <col min="13" max="16384" width="9.140625" style="3" customWidth="1"/>
  </cols>
  <sheetData>
    <row r="1" ht="12.75">
      <c r="A1" s="142" t="s">
        <v>118</v>
      </c>
    </row>
    <row r="2" spans="1:12" s="2" customFormat="1" ht="12.75">
      <c r="A2" s="13" t="s">
        <v>113</v>
      </c>
      <c r="B2" s="14" t="s">
        <v>114</v>
      </c>
      <c r="C2" s="7" t="s">
        <v>0</v>
      </c>
      <c r="D2" s="8" t="s">
        <v>1</v>
      </c>
      <c r="E2" s="21" t="s">
        <v>28</v>
      </c>
      <c r="F2" s="21" t="s">
        <v>105</v>
      </c>
      <c r="G2" s="4" t="s">
        <v>106</v>
      </c>
      <c r="H2" s="5" t="s">
        <v>108</v>
      </c>
      <c r="I2" s="6" t="s">
        <v>109</v>
      </c>
      <c r="J2" s="32"/>
      <c r="K2" s="32"/>
      <c r="L2" s="32"/>
    </row>
    <row r="3" spans="1:12" ht="12.75">
      <c r="A3" s="47" t="s">
        <v>6</v>
      </c>
      <c r="B3" s="45" t="str">
        <f>HYPERLINK("http://us.expasy.org/uniprot/MYH7_MESAU","MYH7_RABIT")</f>
        <v>MYH7_RABIT</v>
      </c>
      <c r="C3" s="66" t="s">
        <v>30</v>
      </c>
      <c r="D3" s="72">
        <v>767.3473</v>
      </c>
      <c r="E3" s="73">
        <v>2</v>
      </c>
      <c r="F3" s="113">
        <v>28.8</v>
      </c>
      <c r="G3" s="36">
        <v>903</v>
      </c>
      <c r="H3" s="36">
        <v>823</v>
      </c>
      <c r="I3" s="36">
        <v>844</v>
      </c>
      <c r="J3" s="33"/>
      <c r="K3" s="33"/>
      <c r="L3" s="33"/>
    </row>
    <row r="4" spans="1:12" ht="12.75">
      <c r="A4" s="47"/>
      <c r="B4" s="45"/>
      <c r="C4" s="66"/>
      <c r="D4" s="72"/>
      <c r="E4" s="73"/>
      <c r="F4" s="113"/>
      <c r="G4" s="36">
        <v>1500</v>
      </c>
      <c r="H4" s="36">
        <v>1740</v>
      </c>
      <c r="I4" s="41">
        <v>2110</v>
      </c>
      <c r="J4" s="33"/>
      <c r="K4" s="33"/>
      <c r="L4" s="33"/>
    </row>
    <row r="5" spans="1:12" ht="12.75">
      <c r="A5" s="47"/>
      <c r="B5" s="45"/>
      <c r="C5" s="66"/>
      <c r="D5" s="72"/>
      <c r="E5" s="73"/>
      <c r="F5" s="113"/>
      <c r="G5" s="10">
        <v>2050</v>
      </c>
      <c r="H5" s="10">
        <v>2210</v>
      </c>
      <c r="I5" s="11">
        <v>2130</v>
      </c>
      <c r="J5" s="33"/>
      <c r="K5" s="33"/>
      <c r="L5" s="33"/>
    </row>
    <row r="6" spans="1:12" ht="12.75">
      <c r="A6" s="47"/>
      <c r="B6" s="45"/>
      <c r="C6" s="66" t="s">
        <v>31</v>
      </c>
      <c r="D6" s="72">
        <v>709.313</v>
      </c>
      <c r="E6" s="73">
        <v>2</v>
      </c>
      <c r="F6" s="113">
        <v>27.1</v>
      </c>
      <c r="G6" s="10">
        <v>599</v>
      </c>
      <c r="H6" s="10">
        <v>599</v>
      </c>
      <c r="I6" s="11">
        <v>560</v>
      </c>
      <c r="J6" s="33"/>
      <c r="K6" s="33"/>
      <c r="L6" s="33"/>
    </row>
    <row r="7" spans="1:12" ht="12.75">
      <c r="A7" s="47"/>
      <c r="B7" s="45"/>
      <c r="C7" s="66"/>
      <c r="D7" s="72"/>
      <c r="E7" s="73"/>
      <c r="F7" s="113"/>
      <c r="G7" s="10">
        <v>1290</v>
      </c>
      <c r="H7" s="10">
        <v>1110</v>
      </c>
      <c r="I7" s="11">
        <v>1170</v>
      </c>
      <c r="J7" s="33"/>
      <c r="K7" s="33"/>
      <c r="L7" s="33"/>
    </row>
    <row r="8" spans="1:12" ht="12.75">
      <c r="A8" s="47"/>
      <c r="B8" s="45"/>
      <c r="C8" s="77"/>
      <c r="D8" s="78"/>
      <c r="E8" s="73"/>
      <c r="F8" s="113"/>
      <c r="G8" s="10">
        <v>1910</v>
      </c>
      <c r="H8" s="10">
        <v>1570</v>
      </c>
      <c r="I8" s="11">
        <v>1380</v>
      </c>
      <c r="J8" s="33"/>
      <c r="K8" s="33"/>
      <c r="L8" s="33"/>
    </row>
    <row r="9" spans="1:12" ht="12.75">
      <c r="A9" s="47"/>
      <c r="B9" s="45"/>
      <c r="C9" s="134" t="s">
        <v>41</v>
      </c>
      <c r="D9" s="129">
        <v>831.8712</v>
      </c>
      <c r="E9" s="73">
        <v>2</v>
      </c>
      <c r="F9" s="67">
        <v>39.1</v>
      </c>
      <c r="G9" s="27">
        <v>138</v>
      </c>
      <c r="H9" s="27">
        <v>35</v>
      </c>
      <c r="I9" s="24">
        <v>352</v>
      </c>
      <c r="J9" s="33"/>
      <c r="K9" s="33"/>
      <c r="L9" s="33"/>
    </row>
    <row r="10" spans="1:12" ht="12.75">
      <c r="A10" s="47"/>
      <c r="B10" s="45"/>
      <c r="C10" s="135"/>
      <c r="D10" s="130"/>
      <c r="E10" s="73"/>
      <c r="F10" s="67"/>
      <c r="G10" s="27">
        <v>905</v>
      </c>
      <c r="H10" s="27">
        <v>124</v>
      </c>
      <c r="I10" s="24">
        <v>917</v>
      </c>
      <c r="J10" s="33"/>
      <c r="K10" s="33"/>
      <c r="L10" s="33"/>
    </row>
    <row r="11" spans="1:12" ht="12.75">
      <c r="A11" s="47"/>
      <c r="B11" s="45"/>
      <c r="C11" s="136"/>
      <c r="D11" s="131"/>
      <c r="E11" s="73"/>
      <c r="F11" s="67"/>
      <c r="G11" s="27">
        <v>943</v>
      </c>
      <c r="H11" s="27">
        <v>76</v>
      </c>
      <c r="I11" s="24">
        <v>946</v>
      </c>
      <c r="J11" s="33"/>
      <c r="K11" s="33"/>
      <c r="L11" s="33"/>
    </row>
    <row r="12" spans="1:12" ht="12.75">
      <c r="A12" s="47"/>
      <c r="B12" s="45"/>
      <c r="C12" s="134" t="s">
        <v>42</v>
      </c>
      <c r="D12" s="129">
        <v>564.5984</v>
      </c>
      <c r="E12" s="73">
        <v>3</v>
      </c>
      <c r="F12" s="67">
        <v>30.1</v>
      </c>
      <c r="G12" s="27">
        <v>148</v>
      </c>
      <c r="H12" s="27">
        <v>70</v>
      </c>
      <c r="I12" s="24">
        <v>365</v>
      </c>
      <c r="J12" s="33"/>
      <c r="K12" s="33"/>
      <c r="L12" s="33"/>
    </row>
    <row r="13" spans="1:12" ht="12.75">
      <c r="A13" s="47"/>
      <c r="B13" s="45"/>
      <c r="C13" s="135"/>
      <c r="D13" s="130"/>
      <c r="E13" s="73"/>
      <c r="F13" s="67"/>
      <c r="G13" s="27">
        <v>779</v>
      </c>
      <c r="H13" s="27">
        <v>260</v>
      </c>
      <c r="I13" s="24">
        <v>1520</v>
      </c>
      <c r="J13" s="33"/>
      <c r="K13" s="33"/>
      <c r="L13" s="33"/>
    </row>
    <row r="14" spans="1:12" ht="12.75">
      <c r="A14" s="47"/>
      <c r="B14" s="45"/>
      <c r="C14" s="136"/>
      <c r="D14" s="131"/>
      <c r="E14" s="73"/>
      <c r="F14" s="67"/>
      <c r="G14" s="27">
        <v>1260</v>
      </c>
      <c r="H14" s="27">
        <v>184</v>
      </c>
      <c r="I14" s="24">
        <v>1680</v>
      </c>
      <c r="J14" s="33"/>
      <c r="K14" s="33"/>
      <c r="L14" s="33"/>
    </row>
    <row r="15" spans="1:12" ht="12.75">
      <c r="A15" s="47"/>
      <c r="B15" s="45"/>
      <c r="C15" s="134" t="s">
        <v>43</v>
      </c>
      <c r="D15" s="129">
        <v>870.9227</v>
      </c>
      <c r="E15" s="73">
        <v>2</v>
      </c>
      <c r="F15" s="67">
        <v>35.3</v>
      </c>
      <c r="G15" s="27">
        <v>105</v>
      </c>
      <c r="H15" s="27">
        <v>54</v>
      </c>
      <c r="I15" s="24">
        <v>151</v>
      </c>
      <c r="J15" s="33"/>
      <c r="K15" s="33"/>
      <c r="L15" s="33"/>
    </row>
    <row r="16" spans="1:12" ht="12.75">
      <c r="A16" s="47"/>
      <c r="B16" s="45"/>
      <c r="C16" s="135"/>
      <c r="D16" s="130"/>
      <c r="E16" s="73"/>
      <c r="F16" s="67"/>
      <c r="G16" s="27">
        <v>242</v>
      </c>
      <c r="H16" s="27">
        <v>129</v>
      </c>
      <c r="I16" s="24">
        <v>426</v>
      </c>
      <c r="J16" s="33"/>
      <c r="K16" s="33"/>
      <c r="L16" s="33"/>
    </row>
    <row r="17" spans="1:12" ht="12.75">
      <c r="A17" s="47"/>
      <c r="B17" s="45"/>
      <c r="C17" s="136"/>
      <c r="D17" s="131"/>
      <c r="E17" s="73"/>
      <c r="F17" s="67"/>
      <c r="G17" s="27">
        <v>295</v>
      </c>
      <c r="H17" s="27">
        <v>133</v>
      </c>
      <c r="I17" s="24">
        <v>484</v>
      </c>
      <c r="J17" s="33"/>
      <c r="K17" s="33"/>
      <c r="L17" s="33"/>
    </row>
    <row r="18" spans="1:12" ht="12.75">
      <c r="A18" s="47"/>
      <c r="B18" s="45"/>
      <c r="C18" s="134" t="s">
        <v>44</v>
      </c>
      <c r="D18" s="129">
        <v>734.0042</v>
      </c>
      <c r="E18" s="73">
        <v>3</v>
      </c>
      <c r="F18" s="67">
        <v>51.8</v>
      </c>
      <c r="G18" s="27">
        <v>54</v>
      </c>
      <c r="H18" s="27">
        <v>28</v>
      </c>
      <c r="I18" s="24">
        <v>714</v>
      </c>
      <c r="J18" s="33"/>
      <c r="K18" s="33"/>
      <c r="L18" s="33"/>
    </row>
    <row r="19" spans="1:12" ht="12.75">
      <c r="A19" s="47"/>
      <c r="B19" s="45"/>
      <c r="C19" s="135"/>
      <c r="D19" s="130"/>
      <c r="E19" s="73"/>
      <c r="F19" s="67"/>
      <c r="G19" s="27">
        <v>1730</v>
      </c>
      <c r="H19" s="27">
        <v>134</v>
      </c>
      <c r="I19" s="24">
        <v>8450</v>
      </c>
      <c r="J19" s="33"/>
      <c r="K19" s="33"/>
      <c r="L19" s="33"/>
    </row>
    <row r="20" spans="1:12" ht="12.75">
      <c r="A20" s="47"/>
      <c r="B20" s="45"/>
      <c r="C20" s="135"/>
      <c r="D20" s="130"/>
      <c r="E20" s="73"/>
      <c r="F20" s="67"/>
      <c r="G20" s="27">
        <v>3670</v>
      </c>
      <c r="H20" s="27">
        <v>85</v>
      </c>
      <c r="I20" s="24">
        <v>7110</v>
      </c>
      <c r="J20" s="33"/>
      <c r="K20" s="33"/>
      <c r="L20" s="33"/>
    </row>
    <row r="21" spans="1:12" ht="12.75">
      <c r="A21" s="47"/>
      <c r="B21" s="45"/>
      <c r="C21" s="134" t="s">
        <v>44</v>
      </c>
      <c r="D21" s="129">
        <v>1100.5144</v>
      </c>
      <c r="E21" s="73">
        <v>2</v>
      </c>
      <c r="F21" s="67">
        <v>51.8</v>
      </c>
      <c r="G21" s="27">
        <v>16</v>
      </c>
      <c r="H21" s="27">
        <v>11</v>
      </c>
      <c r="I21" s="24">
        <v>73</v>
      </c>
      <c r="J21" s="33"/>
      <c r="K21" s="33"/>
      <c r="L21" s="33"/>
    </row>
    <row r="22" spans="1:12" ht="12.75">
      <c r="A22" s="47"/>
      <c r="B22" s="45"/>
      <c r="C22" s="135"/>
      <c r="D22" s="130"/>
      <c r="E22" s="73"/>
      <c r="F22" s="67"/>
      <c r="G22" s="10">
        <v>44</v>
      </c>
      <c r="H22" s="10">
        <v>20</v>
      </c>
      <c r="I22" s="11">
        <v>254</v>
      </c>
      <c r="J22" s="33"/>
      <c r="K22" s="33"/>
      <c r="L22" s="33"/>
    </row>
    <row r="23" spans="1:12" ht="12.75">
      <c r="A23" s="47"/>
      <c r="B23" s="45"/>
      <c r="C23" s="136"/>
      <c r="D23" s="131"/>
      <c r="E23" s="73"/>
      <c r="F23" s="67"/>
      <c r="G23" s="36">
        <v>70</v>
      </c>
      <c r="H23" s="36">
        <v>18</v>
      </c>
      <c r="I23" s="36">
        <v>153</v>
      </c>
      <c r="J23" s="33"/>
      <c r="K23" s="33"/>
      <c r="L23" s="33"/>
    </row>
    <row r="24" spans="1:12" ht="12.75">
      <c r="A24" s="47"/>
      <c r="B24" s="45"/>
      <c r="C24" s="134" t="s">
        <v>45</v>
      </c>
      <c r="D24" s="129">
        <v>623.2972</v>
      </c>
      <c r="E24" s="73">
        <v>2</v>
      </c>
      <c r="F24" s="67">
        <v>42.6</v>
      </c>
      <c r="G24" s="36">
        <v>665</v>
      </c>
      <c r="H24" s="36">
        <v>411</v>
      </c>
      <c r="I24" s="36">
        <v>1040</v>
      </c>
      <c r="J24" s="33"/>
      <c r="K24" s="33"/>
      <c r="L24" s="33"/>
    </row>
    <row r="25" spans="1:12" ht="12.75">
      <c r="A25" s="47"/>
      <c r="B25" s="45"/>
      <c r="C25" s="135"/>
      <c r="D25" s="130"/>
      <c r="E25" s="73"/>
      <c r="F25" s="67"/>
      <c r="G25" s="36">
        <v>1160</v>
      </c>
      <c r="H25" s="36">
        <v>563</v>
      </c>
      <c r="I25" s="36">
        <v>1570</v>
      </c>
      <c r="J25" s="33"/>
      <c r="K25" s="33"/>
      <c r="L25" s="33"/>
    </row>
    <row r="26" spans="1:12" ht="13.5" thickBot="1">
      <c r="A26" s="48"/>
      <c r="B26" s="46"/>
      <c r="C26" s="137"/>
      <c r="D26" s="132"/>
      <c r="E26" s="74"/>
      <c r="F26" s="68"/>
      <c r="G26" s="40">
        <v>1330</v>
      </c>
      <c r="H26" s="40">
        <v>398</v>
      </c>
      <c r="I26" s="17">
        <v>2180</v>
      </c>
      <c r="J26" s="33"/>
      <c r="K26" s="33"/>
      <c r="L26" s="33"/>
    </row>
    <row r="27" spans="1:12" ht="12.75">
      <c r="A27" s="52" t="s">
        <v>4</v>
      </c>
      <c r="B27" s="49" t="str">
        <f>HYPERLINK("http://us.expasy.org/uniprot/BGAL_ECOLI","BGAL_ECOLI")</f>
        <v>BGAL_ECOLI</v>
      </c>
      <c r="C27" s="66" t="s">
        <v>35</v>
      </c>
      <c r="D27" s="72">
        <v>879.3875</v>
      </c>
      <c r="E27" s="73">
        <v>2</v>
      </c>
      <c r="F27" s="67">
        <v>41.9</v>
      </c>
      <c r="G27" s="29">
        <v>34</v>
      </c>
      <c r="H27" s="29">
        <v>25</v>
      </c>
      <c r="I27" s="30">
        <v>119</v>
      </c>
      <c r="J27" s="33"/>
      <c r="K27" s="33"/>
      <c r="L27" s="33"/>
    </row>
    <row r="28" spans="1:12" ht="12.75">
      <c r="A28" s="53"/>
      <c r="B28" s="50"/>
      <c r="C28" s="66"/>
      <c r="D28" s="72"/>
      <c r="E28" s="73"/>
      <c r="F28" s="67"/>
      <c r="G28" s="10">
        <v>263</v>
      </c>
      <c r="H28" s="10">
        <v>129</v>
      </c>
      <c r="I28" s="11">
        <v>743</v>
      </c>
      <c r="J28" s="33"/>
      <c r="K28" s="33"/>
      <c r="L28" s="33"/>
    </row>
    <row r="29" spans="1:12" ht="12.75">
      <c r="A29" s="53"/>
      <c r="B29" s="50"/>
      <c r="C29" s="66"/>
      <c r="D29" s="72"/>
      <c r="E29" s="73"/>
      <c r="F29" s="67"/>
      <c r="G29" s="29">
        <v>547</v>
      </c>
      <c r="H29" s="29">
        <v>66</v>
      </c>
      <c r="I29" s="30">
        <v>687</v>
      </c>
      <c r="J29" s="33"/>
      <c r="K29" s="33"/>
      <c r="L29" s="33"/>
    </row>
    <row r="30" spans="1:12" ht="12.75">
      <c r="A30" s="53"/>
      <c r="B30" s="50"/>
      <c r="C30" s="66" t="s">
        <v>17</v>
      </c>
      <c r="D30" s="72">
        <v>550.24</v>
      </c>
      <c r="E30" s="73">
        <v>2</v>
      </c>
      <c r="F30" s="55">
        <v>29.7</v>
      </c>
      <c r="G30" s="29">
        <v>622</v>
      </c>
      <c r="H30" s="29">
        <v>608</v>
      </c>
      <c r="I30" s="30">
        <v>643</v>
      </c>
      <c r="J30" s="33"/>
      <c r="K30" s="33"/>
      <c r="L30" s="33"/>
    </row>
    <row r="31" spans="1:12" ht="12.75">
      <c r="A31" s="53"/>
      <c r="B31" s="50"/>
      <c r="C31" s="66"/>
      <c r="D31" s="72"/>
      <c r="E31" s="73"/>
      <c r="F31" s="55"/>
      <c r="G31" s="29">
        <v>1170</v>
      </c>
      <c r="H31" s="29">
        <v>2220</v>
      </c>
      <c r="I31" s="30">
        <v>2460</v>
      </c>
      <c r="J31" s="33"/>
      <c r="K31" s="33"/>
      <c r="L31" s="33"/>
    </row>
    <row r="32" spans="1:12" ht="12.75">
      <c r="A32" s="53"/>
      <c r="B32" s="50"/>
      <c r="C32" s="77"/>
      <c r="D32" s="78"/>
      <c r="E32" s="73"/>
      <c r="F32" s="55"/>
      <c r="G32" s="10">
        <v>1920</v>
      </c>
      <c r="H32" s="12">
        <v>781</v>
      </c>
      <c r="I32" s="10">
        <v>622</v>
      </c>
      <c r="J32" s="33"/>
      <c r="K32" s="33"/>
      <c r="L32" s="33"/>
    </row>
    <row r="33" spans="1:12" ht="12.75">
      <c r="A33" s="53"/>
      <c r="B33" s="50"/>
      <c r="C33" s="79" t="s">
        <v>50</v>
      </c>
      <c r="D33" s="75">
        <v>592.9932</v>
      </c>
      <c r="E33" s="57">
        <v>3</v>
      </c>
      <c r="F33" s="60">
        <v>16.3</v>
      </c>
      <c r="G33" s="10">
        <v>345</v>
      </c>
      <c r="H33" s="12">
        <v>194</v>
      </c>
      <c r="I33" s="10">
        <v>305</v>
      </c>
      <c r="J33" s="33"/>
      <c r="K33" s="33"/>
      <c r="L33" s="33"/>
    </row>
    <row r="34" spans="1:12" ht="12.75">
      <c r="A34" s="53"/>
      <c r="B34" s="50"/>
      <c r="C34" s="80"/>
      <c r="D34" s="72"/>
      <c r="E34" s="57"/>
      <c r="F34" s="60"/>
      <c r="G34" s="10">
        <v>1320</v>
      </c>
      <c r="H34" s="12">
        <v>1230</v>
      </c>
      <c r="I34" s="10">
        <v>1440</v>
      </c>
      <c r="J34" s="33"/>
      <c r="K34" s="33"/>
      <c r="L34" s="33"/>
    </row>
    <row r="35" spans="1:12" ht="12.75">
      <c r="A35" s="53"/>
      <c r="B35" s="50"/>
      <c r="C35" s="97"/>
      <c r="D35" s="78"/>
      <c r="E35" s="57"/>
      <c r="F35" s="60"/>
      <c r="G35" s="10">
        <v>1200</v>
      </c>
      <c r="H35" s="12">
        <v>1000</v>
      </c>
      <c r="I35" s="10">
        <v>1510</v>
      </c>
      <c r="J35" s="33"/>
      <c r="K35" s="33"/>
      <c r="L35" s="33"/>
    </row>
    <row r="36" spans="1:12" ht="12.75">
      <c r="A36" s="53"/>
      <c r="B36" s="50"/>
      <c r="C36" s="138" t="s">
        <v>51</v>
      </c>
      <c r="D36" s="129">
        <v>871.9055</v>
      </c>
      <c r="E36" s="57">
        <v>2</v>
      </c>
      <c r="F36" s="55">
        <v>45.9</v>
      </c>
      <c r="G36" s="10">
        <v>111</v>
      </c>
      <c r="H36" s="12">
        <v>15</v>
      </c>
      <c r="I36" s="10">
        <v>709</v>
      </c>
      <c r="J36" s="33"/>
      <c r="K36" s="33"/>
      <c r="L36" s="33"/>
    </row>
    <row r="37" spans="1:12" ht="12.75">
      <c r="A37" s="53"/>
      <c r="B37" s="50"/>
      <c r="C37" s="139"/>
      <c r="D37" s="130"/>
      <c r="E37" s="57"/>
      <c r="F37" s="55"/>
      <c r="G37" s="10">
        <v>484</v>
      </c>
      <c r="H37" s="12">
        <v>53</v>
      </c>
      <c r="I37" s="10">
        <v>1810</v>
      </c>
      <c r="J37" s="33"/>
      <c r="K37" s="33"/>
      <c r="L37" s="33"/>
    </row>
    <row r="38" spans="1:12" ht="12.75">
      <c r="A38" s="53"/>
      <c r="B38" s="50"/>
      <c r="C38" s="140"/>
      <c r="D38" s="131"/>
      <c r="E38" s="57"/>
      <c r="F38" s="55"/>
      <c r="G38" s="10">
        <v>816</v>
      </c>
      <c r="H38" s="12">
        <v>48</v>
      </c>
      <c r="I38" s="10">
        <v>1240</v>
      </c>
      <c r="J38" s="33"/>
      <c r="K38" s="33"/>
      <c r="L38" s="33"/>
    </row>
    <row r="39" spans="1:12" ht="12.75">
      <c r="A39" s="53"/>
      <c r="B39" s="50"/>
      <c r="C39" s="138" t="s">
        <v>52</v>
      </c>
      <c r="D39" s="129">
        <v>542.2357</v>
      </c>
      <c r="E39" s="57">
        <v>2</v>
      </c>
      <c r="F39" s="55">
        <v>32.8</v>
      </c>
      <c r="G39" s="10">
        <v>1700</v>
      </c>
      <c r="H39" s="12">
        <v>855</v>
      </c>
      <c r="I39" s="10">
        <v>1340</v>
      </c>
      <c r="J39" s="33"/>
      <c r="K39" s="33"/>
      <c r="L39" s="33"/>
    </row>
    <row r="40" spans="1:12" ht="12.75">
      <c r="A40" s="53"/>
      <c r="B40" s="50"/>
      <c r="C40" s="139"/>
      <c r="D40" s="130"/>
      <c r="E40" s="57"/>
      <c r="F40" s="55"/>
      <c r="G40" s="10">
        <v>2200</v>
      </c>
      <c r="H40" s="12">
        <v>1410</v>
      </c>
      <c r="I40" s="10">
        <v>2170</v>
      </c>
      <c r="J40" s="33"/>
      <c r="K40" s="33"/>
      <c r="L40" s="33"/>
    </row>
    <row r="41" spans="1:12" ht="12.75">
      <c r="A41" s="53"/>
      <c r="B41" s="50"/>
      <c r="C41" s="140"/>
      <c r="D41" s="131"/>
      <c r="E41" s="57"/>
      <c r="F41" s="55"/>
      <c r="G41" s="10">
        <v>3230</v>
      </c>
      <c r="H41" s="12">
        <v>1250</v>
      </c>
      <c r="I41" s="10">
        <v>2400</v>
      </c>
      <c r="J41" s="33"/>
      <c r="K41" s="33"/>
      <c r="L41" s="33"/>
    </row>
    <row r="42" spans="1:12" ht="12.75">
      <c r="A42" s="53"/>
      <c r="B42" s="50"/>
      <c r="C42" s="138" t="s">
        <v>53</v>
      </c>
      <c r="D42" s="126">
        <v>409.226</v>
      </c>
      <c r="E42" s="58">
        <v>2</v>
      </c>
      <c r="F42" s="56">
        <v>24.3</v>
      </c>
      <c r="G42" s="10">
        <v>610</v>
      </c>
      <c r="H42" s="12">
        <v>646</v>
      </c>
      <c r="I42" s="10">
        <v>870</v>
      </c>
      <c r="J42" s="33"/>
      <c r="K42" s="33"/>
      <c r="L42" s="33"/>
    </row>
    <row r="43" spans="1:12" ht="12.75">
      <c r="A43" s="53"/>
      <c r="B43" s="50"/>
      <c r="C43" s="139"/>
      <c r="D43" s="127"/>
      <c r="E43" s="58"/>
      <c r="F43" s="56"/>
      <c r="G43" s="10">
        <v>890</v>
      </c>
      <c r="H43" s="12">
        <v>902</v>
      </c>
      <c r="I43" s="10">
        <v>1140</v>
      </c>
      <c r="J43" s="33"/>
      <c r="K43" s="33"/>
      <c r="L43" s="33"/>
    </row>
    <row r="44" spans="1:12" ht="12.75">
      <c r="A44" s="53"/>
      <c r="B44" s="50"/>
      <c r="C44" s="140"/>
      <c r="D44" s="128"/>
      <c r="E44" s="58"/>
      <c r="F44" s="56"/>
      <c r="G44" s="10">
        <v>1280</v>
      </c>
      <c r="H44" s="12">
        <v>1190</v>
      </c>
      <c r="I44" s="10">
        <v>1330</v>
      </c>
      <c r="J44" s="33"/>
      <c r="K44" s="33"/>
      <c r="L44" s="33"/>
    </row>
    <row r="45" spans="1:12" ht="12.75">
      <c r="A45" s="53"/>
      <c r="B45" s="50"/>
      <c r="C45" s="138" t="s">
        <v>54</v>
      </c>
      <c r="D45" s="126">
        <v>949.7615</v>
      </c>
      <c r="E45" s="58">
        <v>3</v>
      </c>
      <c r="F45" s="56">
        <v>51.2</v>
      </c>
      <c r="G45" s="10">
        <v>14</v>
      </c>
      <c r="H45" s="12">
        <v>13</v>
      </c>
      <c r="I45" s="10">
        <v>40</v>
      </c>
      <c r="J45" s="33"/>
      <c r="K45" s="33"/>
      <c r="L45" s="33"/>
    </row>
    <row r="46" spans="1:12" ht="12.75">
      <c r="A46" s="53"/>
      <c r="B46" s="50"/>
      <c r="C46" s="139"/>
      <c r="D46" s="127"/>
      <c r="E46" s="58"/>
      <c r="F46" s="56"/>
      <c r="G46" s="10">
        <v>35</v>
      </c>
      <c r="H46" s="12">
        <v>19</v>
      </c>
      <c r="I46" s="10">
        <v>117</v>
      </c>
      <c r="J46" s="33"/>
      <c r="K46" s="33"/>
      <c r="L46" s="33"/>
    </row>
    <row r="47" spans="1:12" ht="12.75">
      <c r="A47" s="53"/>
      <c r="B47" s="50"/>
      <c r="C47" s="140"/>
      <c r="D47" s="128"/>
      <c r="E47" s="58"/>
      <c r="F47" s="56"/>
      <c r="G47" s="10">
        <v>35</v>
      </c>
      <c r="H47" s="12">
        <v>21</v>
      </c>
      <c r="I47" s="10">
        <v>88</v>
      </c>
      <c r="J47" s="33"/>
      <c r="K47" s="33"/>
      <c r="L47" s="33"/>
    </row>
    <row r="48" spans="1:12" ht="12.75">
      <c r="A48" s="53"/>
      <c r="B48" s="50"/>
      <c r="C48" s="138" t="s">
        <v>55</v>
      </c>
      <c r="D48" s="126">
        <v>650.2892</v>
      </c>
      <c r="E48" s="58">
        <v>2</v>
      </c>
      <c r="F48" s="56">
        <v>22.5</v>
      </c>
      <c r="G48" s="10">
        <v>296</v>
      </c>
      <c r="H48" s="12">
        <v>276</v>
      </c>
      <c r="I48" s="10">
        <v>284</v>
      </c>
      <c r="J48" s="33"/>
      <c r="K48" s="33"/>
      <c r="L48" s="33"/>
    </row>
    <row r="49" spans="1:12" ht="12.75">
      <c r="A49" s="53"/>
      <c r="B49" s="50"/>
      <c r="C49" s="139"/>
      <c r="D49" s="127"/>
      <c r="E49" s="58"/>
      <c r="F49" s="56"/>
      <c r="G49" s="10">
        <v>622</v>
      </c>
      <c r="H49" s="12">
        <v>922</v>
      </c>
      <c r="I49" s="10">
        <v>1220</v>
      </c>
      <c r="J49" s="33"/>
      <c r="K49" s="33"/>
      <c r="L49" s="33"/>
    </row>
    <row r="50" spans="1:12" ht="12.75">
      <c r="A50" s="53"/>
      <c r="B50" s="50"/>
      <c r="C50" s="140"/>
      <c r="D50" s="128"/>
      <c r="E50" s="58"/>
      <c r="F50" s="56"/>
      <c r="G50" s="10">
        <v>844</v>
      </c>
      <c r="H50" s="12">
        <v>825</v>
      </c>
      <c r="I50" s="10">
        <v>735</v>
      </c>
      <c r="J50" s="33"/>
      <c r="K50" s="33"/>
      <c r="L50" s="33"/>
    </row>
    <row r="51" spans="1:12" ht="12.75">
      <c r="A51" s="53"/>
      <c r="B51" s="50"/>
      <c r="C51" s="138" t="s">
        <v>46</v>
      </c>
      <c r="D51" s="129">
        <v>671.2977</v>
      </c>
      <c r="E51" s="57">
        <v>2</v>
      </c>
      <c r="F51" s="55">
        <v>28.5</v>
      </c>
      <c r="G51" s="10">
        <v>1620</v>
      </c>
      <c r="H51" s="12">
        <v>1540</v>
      </c>
      <c r="I51" s="10">
        <v>1550</v>
      </c>
      <c r="J51" s="33"/>
      <c r="K51" s="33"/>
      <c r="L51" s="33"/>
    </row>
    <row r="52" spans="1:12" ht="12.75">
      <c r="A52" s="53"/>
      <c r="B52" s="50"/>
      <c r="C52" s="139"/>
      <c r="D52" s="130"/>
      <c r="E52" s="57"/>
      <c r="F52" s="55"/>
      <c r="G52" s="10">
        <v>2290</v>
      </c>
      <c r="H52" s="12">
        <v>3050</v>
      </c>
      <c r="I52" s="10">
        <v>3630</v>
      </c>
      <c r="J52" s="33"/>
      <c r="K52" s="33"/>
      <c r="L52" s="33"/>
    </row>
    <row r="53" spans="1:12" ht="12.75">
      <c r="A53" s="53"/>
      <c r="B53" s="50"/>
      <c r="C53" s="140"/>
      <c r="D53" s="131"/>
      <c r="E53" s="57"/>
      <c r="F53" s="55"/>
      <c r="G53" s="10">
        <v>3130</v>
      </c>
      <c r="H53" s="12">
        <v>4230</v>
      </c>
      <c r="I53" s="10">
        <v>3710</v>
      </c>
      <c r="J53" s="33"/>
      <c r="K53" s="33"/>
      <c r="L53" s="33"/>
    </row>
    <row r="54" spans="1:12" ht="12.75">
      <c r="A54" s="53"/>
      <c r="B54" s="50"/>
      <c r="C54" s="138" t="s">
        <v>47</v>
      </c>
      <c r="D54" s="126">
        <v>697.8175</v>
      </c>
      <c r="E54" s="58">
        <v>2</v>
      </c>
      <c r="F54" s="56">
        <v>53.6</v>
      </c>
      <c r="G54" s="10">
        <v>198</v>
      </c>
      <c r="H54" s="12">
        <v>66</v>
      </c>
      <c r="I54" s="10">
        <v>2420</v>
      </c>
      <c r="J54" s="33"/>
      <c r="K54" s="33"/>
      <c r="L54" s="33"/>
    </row>
    <row r="55" spans="1:12" ht="12.75">
      <c r="A55" s="53"/>
      <c r="B55" s="50"/>
      <c r="C55" s="139"/>
      <c r="D55" s="127"/>
      <c r="E55" s="58"/>
      <c r="F55" s="56"/>
      <c r="G55" s="10">
        <v>885</v>
      </c>
      <c r="H55" s="12">
        <v>115</v>
      </c>
      <c r="I55" s="10">
        <v>7720</v>
      </c>
      <c r="J55" s="33"/>
      <c r="K55" s="33"/>
      <c r="L55" s="33"/>
    </row>
    <row r="56" spans="1:12" ht="12.75">
      <c r="A56" s="53"/>
      <c r="B56" s="50"/>
      <c r="C56" s="140"/>
      <c r="D56" s="128"/>
      <c r="E56" s="58"/>
      <c r="F56" s="56"/>
      <c r="G56" s="10">
        <v>995</v>
      </c>
      <c r="H56" s="12">
        <v>105</v>
      </c>
      <c r="I56" s="10">
        <v>5110</v>
      </c>
      <c r="J56" s="33"/>
      <c r="K56" s="33"/>
      <c r="L56" s="33"/>
    </row>
    <row r="57" spans="1:12" ht="12.75">
      <c r="A57" s="53"/>
      <c r="B57" s="50"/>
      <c r="C57" s="138" t="s">
        <v>48</v>
      </c>
      <c r="D57" s="129">
        <v>731.8236</v>
      </c>
      <c r="E57" s="57">
        <v>2</v>
      </c>
      <c r="F57" s="55">
        <v>39.9</v>
      </c>
      <c r="G57" s="10">
        <v>332</v>
      </c>
      <c r="H57" s="12">
        <v>159</v>
      </c>
      <c r="I57" s="10">
        <v>544</v>
      </c>
      <c r="J57" s="33"/>
      <c r="K57" s="33"/>
      <c r="L57" s="33"/>
    </row>
    <row r="58" spans="1:12" ht="12.75">
      <c r="A58" s="53"/>
      <c r="B58" s="50"/>
      <c r="C58" s="139"/>
      <c r="D58" s="130"/>
      <c r="E58" s="57"/>
      <c r="F58" s="55"/>
      <c r="G58" s="10">
        <v>960</v>
      </c>
      <c r="H58" s="12">
        <v>778</v>
      </c>
      <c r="I58" s="10">
        <v>1600</v>
      </c>
      <c r="J58" s="33"/>
      <c r="K58" s="33"/>
      <c r="L58" s="33"/>
    </row>
    <row r="59" spans="1:12" ht="12.75">
      <c r="A59" s="53"/>
      <c r="B59" s="50"/>
      <c r="C59" s="140"/>
      <c r="D59" s="131"/>
      <c r="E59" s="57"/>
      <c r="F59" s="55"/>
      <c r="G59" s="10">
        <v>1430</v>
      </c>
      <c r="H59" s="12">
        <v>667</v>
      </c>
      <c r="I59" s="10">
        <v>1530</v>
      </c>
      <c r="J59" s="33"/>
      <c r="K59" s="33"/>
      <c r="L59" s="33"/>
    </row>
    <row r="60" spans="1:12" ht="12.75">
      <c r="A60" s="53"/>
      <c r="B60" s="50"/>
      <c r="C60" s="138" t="s">
        <v>49</v>
      </c>
      <c r="D60" s="126">
        <v>755.687</v>
      </c>
      <c r="E60" s="58">
        <v>3</v>
      </c>
      <c r="F60" s="56">
        <v>30.3</v>
      </c>
      <c r="G60" s="10">
        <v>97</v>
      </c>
      <c r="H60" s="12">
        <v>47</v>
      </c>
      <c r="I60" s="10">
        <v>516</v>
      </c>
      <c r="J60" s="33"/>
      <c r="K60" s="33"/>
      <c r="L60" s="33"/>
    </row>
    <row r="61" spans="1:12" ht="12.75">
      <c r="A61" s="53"/>
      <c r="B61" s="50"/>
      <c r="C61" s="139"/>
      <c r="D61" s="127"/>
      <c r="E61" s="58"/>
      <c r="F61" s="56"/>
      <c r="G61" s="10">
        <v>169</v>
      </c>
      <c r="H61" s="12">
        <v>150</v>
      </c>
      <c r="I61" s="10">
        <v>652</v>
      </c>
      <c r="J61" s="33"/>
      <c r="K61" s="33"/>
      <c r="L61" s="33"/>
    </row>
    <row r="62" spans="1:12" ht="12.75">
      <c r="A62" s="53"/>
      <c r="B62" s="50"/>
      <c r="C62" s="140"/>
      <c r="D62" s="128"/>
      <c r="E62" s="58"/>
      <c r="F62" s="56"/>
      <c r="G62" s="10">
        <v>241</v>
      </c>
      <c r="H62" s="12">
        <v>154</v>
      </c>
      <c r="I62" s="10">
        <v>734</v>
      </c>
      <c r="J62" s="33"/>
      <c r="K62" s="33"/>
      <c r="L62" s="33"/>
    </row>
    <row r="63" spans="1:12" ht="12.75">
      <c r="A63" s="53"/>
      <c r="B63" s="50"/>
      <c r="C63" s="138" t="s">
        <v>49</v>
      </c>
      <c r="D63" s="126">
        <v>567.0132</v>
      </c>
      <c r="E63" s="58">
        <v>4</v>
      </c>
      <c r="F63" s="56">
        <v>30.5</v>
      </c>
      <c r="G63" s="10">
        <v>65</v>
      </c>
      <c r="H63" s="12">
        <v>48</v>
      </c>
      <c r="I63" s="10">
        <v>392</v>
      </c>
      <c r="J63" s="33"/>
      <c r="K63" s="33"/>
      <c r="L63" s="33"/>
    </row>
    <row r="64" spans="1:12" ht="12.75">
      <c r="A64" s="53"/>
      <c r="B64" s="50"/>
      <c r="C64" s="139"/>
      <c r="D64" s="127"/>
      <c r="E64" s="58"/>
      <c r="F64" s="56"/>
      <c r="G64" s="10">
        <v>533</v>
      </c>
      <c r="H64" s="12">
        <v>136</v>
      </c>
      <c r="I64" s="10">
        <v>2170</v>
      </c>
      <c r="J64" s="33"/>
      <c r="K64" s="33"/>
      <c r="L64" s="33"/>
    </row>
    <row r="65" spans="1:12" ht="12.75">
      <c r="A65" s="53"/>
      <c r="B65" s="50"/>
      <c r="C65" s="140"/>
      <c r="D65" s="128"/>
      <c r="E65" s="58"/>
      <c r="F65" s="56"/>
      <c r="G65" s="10">
        <v>778</v>
      </c>
      <c r="H65" s="12">
        <v>140</v>
      </c>
      <c r="I65" s="10">
        <v>2610</v>
      </c>
      <c r="J65" s="33"/>
      <c r="K65" s="33"/>
      <c r="L65" s="33"/>
    </row>
    <row r="66" spans="1:12" ht="12.75">
      <c r="A66" s="53"/>
      <c r="B66" s="50"/>
      <c r="C66" s="134" t="s">
        <v>18</v>
      </c>
      <c r="D66" s="126">
        <v>729.31</v>
      </c>
      <c r="E66" s="62">
        <v>2</v>
      </c>
      <c r="F66" s="60">
        <v>25</v>
      </c>
      <c r="G66" s="10">
        <v>1380</v>
      </c>
      <c r="H66" s="12">
        <v>1400</v>
      </c>
      <c r="I66" s="10">
        <v>1320</v>
      </c>
      <c r="J66" s="33"/>
      <c r="K66" s="33"/>
      <c r="L66" s="33"/>
    </row>
    <row r="67" spans="1:12" ht="12.75">
      <c r="A67" s="53"/>
      <c r="B67" s="50"/>
      <c r="C67" s="135"/>
      <c r="D67" s="127"/>
      <c r="E67" s="62"/>
      <c r="F67" s="60"/>
      <c r="G67" s="10">
        <v>3110</v>
      </c>
      <c r="H67" s="12">
        <v>3210</v>
      </c>
      <c r="I67" s="10">
        <v>3110</v>
      </c>
      <c r="J67" s="33"/>
      <c r="K67" s="33"/>
      <c r="L67" s="33"/>
    </row>
    <row r="68" spans="1:12" ht="13.5" thickBot="1">
      <c r="A68" s="54"/>
      <c r="B68" s="51"/>
      <c r="C68" s="137"/>
      <c r="D68" s="133"/>
      <c r="E68" s="114"/>
      <c r="F68" s="71"/>
      <c r="G68" s="40">
        <v>4230</v>
      </c>
      <c r="H68" s="40">
        <v>2870</v>
      </c>
      <c r="I68" s="17">
        <v>4110</v>
      </c>
      <c r="J68" s="33"/>
      <c r="K68" s="33"/>
      <c r="L68" s="33"/>
    </row>
    <row r="69" spans="1:12" ht="12.75">
      <c r="A69" s="42" t="s">
        <v>3</v>
      </c>
      <c r="B69" s="49" t="str">
        <f>HYPERLINK("http://us.expasy.org/uniprot/PYGM_RABIT","PYGM_RABIT")</f>
        <v>PYGM_RABIT</v>
      </c>
      <c r="C69" s="66" t="s">
        <v>13</v>
      </c>
      <c r="D69" s="64">
        <v>559.25</v>
      </c>
      <c r="E69" s="62">
        <v>2</v>
      </c>
      <c r="F69" s="70">
        <v>23.5</v>
      </c>
      <c r="G69" s="29">
        <v>1240</v>
      </c>
      <c r="H69" s="29">
        <v>1220</v>
      </c>
      <c r="I69" s="30">
        <v>1260</v>
      </c>
      <c r="J69" s="33"/>
      <c r="K69" s="33"/>
      <c r="L69" s="33"/>
    </row>
    <row r="70" spans="1:12" ht="12.75">
      <c r="A70" s="43"/>
      <c r="B70" s="50"/>
      <c r="C70" s="66"/>
      <c r="D70" s="64"/>
      <c r="E70" s="62"/>
      <c r="F70" s="70"/>
      <c r="G70" s="10">
        <v>2760</v>
      </c>
      <c r="H70" s="10">
        <v>3210</v>
      </c>
      <c r="I70" s="11">
        <v>3090</v>
      </c>
      <c r="J70" s="33"/>
      <c r="K70" s="33"/>
      <c r="L70" s="33"/>
    </row>
    <row r="71" spans="1:12" ht="12.75">
      <c r="A71" s="43"/>
      <c r="B71" s="50"/>
      <c r="C71" s="66"/>
      <c r="D71" s="64"/>
      <c r="E71" s="62"/>
      <c r="F71" s="70"/>
      <c r="G71" s="35">
        <v>2850</v>
      </c>
      <c r="H71" s="29">
        <v>3110</v>
      </c>
      <c r="I71" s="30">
        <v>3840</v>
      </c>
      <c r="J71" s="33"/>
      <c r="K71" s="33"/>
      <c r="L71" s="33"/>
    </row>
    <row r="72" spans="1:12" ht="12.75">
      <c r="A72" s="43"/>
      <c r="B72" s="50"/>
      <c r="C72" s="66" t="s">
        <v>14</v>
      </c>
      <c r="D72" s="72">
        <v>573.25</v>
      </c>
      <c r="E72" s="73">
        <v>2</v>
      </c>
      <c r="F72" s="84">
        <v>38.2</v>
      </c>
      <c r="G72" s="36">
        <v>2680</v>
      </c>
      <c r="H72" s="29">
        <v>2180</v>
      </c>
      <c r="I72" s="30">
        <v>2140</v>
      </c>
      <c r="J72" s="33"/>
      <c r="K72" s="33"/>
      <c r="L72" s="33"/>
    </row>
    <row r="73" spans="1:12" ht="12.75">
      <c r="A73" s="43"/>
      <c r="B73" s="50"/>
      <c r="C73" s="66"/>
      <c r="D73" s="72"/>
      <c r="E73" s="73"/>
      <c r="F73" s="84"/>
      <c r="G73" s="35">
        <v>4050</v>
      </c>
      <c r="H73" s="29">
        <v>3820</v>
      </c>
      <c r="I73" s="30">
        <v>3990</v>
      </c>
      <c r="J73" s="33"/>
      <c r="K73" s="33"/>
      <c r="L73" s="33"/>
    </row>
    <row r="74" spans="1:12" ht="12.75">
      <c r="A74" s="43"/>
      <c r="B74" s="50"/>
      <c r="C74" s="66"/>
      <c r="D74" s="72"/>
      <c r="E74" s="73"/>
      <c r="F74" s="84"/>
      <c r="G74" s="35">
        <v>5360</v>
      </c>
      <c r="H74" s="10">
        <v>3520</v>
      </c>
      <c r="I74" s="11">
        <v>4810</v>
      </c>
      <c r="J74" s="33"/>
      <c r="K74" s="33"/>
      <c r="L74" s="33"/>
    </row>
    <row r="75" spans="1:12" ht="12.75">
      <c r="A75" s="43"/>
      <c r="B75" s="50"/>
      <c r="C75" s="66" t="s">
        <v>29</v>
      </c>
      <c r="D75" s="64">
        <v>775.8422</v>
      </c>
      <c r="E75" s="62">
        <v>2</v>
      </c>
      <c r="F75" s="70">
        <v>42.7</v>
      </c>
      <c r="G75" s="35">
        <v>585</v>
      </c>
      <c r="H75" s="10">
        <v>154</v>
      </c>
      <c r="I75" s="11">
        <v>648</v>
      </c>
      <c r="J75" s="33"/>
      <c r="K75" s="33"/>
      <c r="L75" s="33"/>
    </row>
    <row r="76" spans="1:12" ht="12.75">
      <c r="A76" s="43"/>
      <c r="B76" s="50"/>
      <c r="C76" s="66"/>
      <c r="D76" s="64"/>
      <c r="E76" s="62"/>
      <c r="F76" s="70"/>
      <c r="G76" s="35">
        <v>983</v>
      </c>
      <c r="H76" s="10">
        <v>521</v>
      </c>
      <c r="I76" s="11">
        <v>1390</v>
      </c>
      <c r="J76" s="33"/>
      <c r="K76" s="33"/>
      <c r="L76" s="33"/>
    </row>
    <row r="77" spans="1:12" ht="12.75">
      <c r="A77" s="43"/>
      <c r="B77" s="50"/>
      <c r="C77" s="66"/>
      <c r="D77" s="64"/>
      <c r="E77" s="62"/>
      <c r="F77" s="70"/>
      <c r="G77" s="36">
        <v>1590</v>
      </c>
      <c r="H77" s="10">
        <v>178</v>
      </c>
      <c r="I77" s="11">
        <v>1870</v>
      </c>
      <c r="J77" s="33"/>
      <c r="K77" s="33"/>
      <c r="L77" s="33"/>
    </row>
    <row r="78" spans="1:12" ht="12.75">
      <c r="A78" s="43"/>
      <c r="B78" s="50"/>
      <c r="C78" s="66" t="s">
        <v>15</v>
      </c>
      <c r="D78" s="64">
        <v>639.73</v>
      </c>
      <c r="E78" s="62">
        <v>2</v>
      </c>
      <c r="F78" s="70">
        <v>20.4</v>
      </c>
      <c r="G78" s="36">
        <v>772</v>
      </c>
      <c r="H78" s="10">
        <v>722</v>
      </c>
      <c r="I78" s="11">
        <v>685</v>
      </c>
      <c r="J78" s="33"/>
      <c r="K78" s="33"/>
      <c r="L78" s="33"/>
    </row>
    <row r="79" spans="1:12" ht="12.75">
      <c r="A79" s="43"/>
      <c r="B79" s="50"/>
      <c r="C79" s="66"/>
      <c r="D79" s="64"/>
      <c r="E79" s="62"/>
      <c r="F79" s="70"/>
      <c r="G79" s="36">
        <v>1250</v>
      </c>
      <c r="H79" s="10">
        <v>1580</v>
      </c>
      <c r="I79" s="11">
        <v>1880</v>
      </c>
      <c r="J79" s="33"/>
      <c r="K79" s="33"/>
      <c r="L79" s="33"/>
    </row>
    <row r="80" spans="1:12" ht="12.75">
      <c r="A80" s="43"/>
      <c r="B80" s="50"/>
      <c r="C80" s="66"/>
      <c r="D80" s="64"/>
      <c r="E80" s="62"/>
      <c r="F80" s="70"/>
      <c r="G80" s="10">
        <v>2190</v>
      </c>
      <c r="H80" s="10">
        <v>1600</v>
      </c>
      <c r="I80" s="11">
        <v>1620</v>
      </c>
      <c r="J80" s="33"/>
      <c r="K80" s="33"/>
      <c r="L80" s="33"/>
    </row>
    <row r="81" spans="1:12" ht="12.75">
      <c r="A81" s="43"/>
      <c r="B81" s="50"/>
      <c r="C81" s="80" t="s">
        <v>56</v>
      </c>
      <c r="D81" s="64">
        <v>720.8277</v>
      </c>
      <c r="E81" s="58">
        <v>2</v>
      </c>
      <c r="F81" s="56">
        <v>41.2</v>
      </c>
      <c r="G81" s="10">
        <v>1040</v>
      </c>
      <c r="H81" s="10">
        <v>281</v>
      </c>
      <c r="I81" s="11">
        <v>2010</v>
      </c>
      <c r="J81" s="33"/>
      <c r="K81" s="33"/>
      <c r="L81" s="33"/>
    </row>
    <row r="82" spans="1:12" ht="12.75">
      <c r="A82" s="43"/>
      <c r="B82" s="50"/>
      <c r="C82" s="80"/>
      <c r="D82" s="64"/>
      <c r="E82" s="58"/>
      <c r="F82" s="56"/>
      <c r="G82" s="10">
        <v>2900</v>
      </c>
      <c r="H82" s="10">
        <v>904</v>
      </c>
      <c r="I82" s="11">
        <v>3960</v>
      </c>
      <c r="J82" s="33"/>
      <c r="K82" s="33"/>
      <c r="L82" s="33"/>
    </row>
    <row r="83" spans="1:12" ht="12.75">
      <c r="A83" s="43"/>
      <c r="B83" s="50"/>
      <c r="C83" s="97"/>
      <c r="D83" s="69"/>
      <c r="E83" s="58"/>
      <c r="F83" s="56"/>
      <c r="G83" s="12">
        <v>2670</v>
      </c>
      <c r="H83" s="12">
        <v>568</v>
      </c>
      <c r="I83" s="11">
        <v>4660</v>
      </c>
      <c r="J83" s="33"/>
      <c r="K83" s="33"/>
      <c r="L83" s="33"/>
    </row>
    <row r="84" spans="1:12" ht="12.75">
      <c r="A84" s="43"/>
      <c r="B84" s="50"/>
      <c r="C84" s="138" t="s">
        <v>57</v>
      </c>
      <c r="D84" s="126">
        <v>790.8677</v>
      </c>
      <c r="E84" s="58">
        <v>2</v>
      </c>
      <c r="F84" s="56">
        <v>47.1</v>
      </c>
      <c r="G84" s="12">
        <v>152</v>
      </c>
      <c r="H84" s="12">
        <v>30</v>
      </c>
      <c r="I84" s="11">
        <v>1630</v>
      </c>
      <c r="J84" s="33"/>
      <c r="K84" s="33"/>
      <c r="L84" s="33"/>
    </row>
    <row r="85" spans="1:12" ht="12.75">
      <c r="A85" s="43"/>
      <c r="B85" s="50"/>
      <c r="C85" s="139"/>
      <c r="D85" s="127"/>
      <c r="E85" s="58"/>
      <c r="F85" s="56"/>
      <c r="G85" s="12">
        <v>1340</v>
      </c>
      <c r="H85" s="12">
        <v>70</v>
      </c>
      <c r="I85" s="11">
        <v>4970</v>
      </c>
      <c r="J85" s="33"/>
      <c r="K85" s="33"/>
      <c r="L85" s="33"/>
    </row>
    <row r="86" spans="1:12" ht="12.75">
      <c r="A86" s="43"/>
      <c r="B86" s="50"/>
      <c r="C86" s="140"/>
      <c r="D86" s="128"/>
      <c r="E86" s="58"/>
      <c r="F86" s="56"/>
      <c r="G86" s="12">
        <v>1480</v>
      </c>
      <c r="H86" s="12">
        <v>72</v>
      </c>
      <c r="I86" s="11">
        <v>4010</v>
      </c>
      <c r="J86" s="33"/>
      <c r="K86" s="33"/>
      <c r="L86" s="33"/>
    </row>
    <row r="87" spans="1:12" ht="12.75">
      <c r="A87" s="43"/>
      <c r="B87" s="50"/>
      <c r="C87" s="138" t="s">
        <v>58</v>
      </c>
      <c r="D87" s="129">
        <v>933.3875</v>
      </c>
      <c r="E87" s="57">
        <v>2</v>
      </c>
      <c r="F87" s="55">
        <v>33.8</v>
      </c>
      <c r="G87" s="12">
        <v>139</v>
      </c>
      <c r="H87" s="12">
        <v>110</v>
      </c>
      <c r="I87" s="11">
        <v>152</v>
      </c>
      <c r="J87" s="33"/>
      <c r="K87" s="33"/>
      <c r="L87" s="33"/>
    </row>
    <row r="88" spans="1:12" ht="12.75">
      <c r="A88" s="43"/>
      <c r="B88" s="50"/>
      <c r="C88" s="139"/>
      <c r="D88" s="130"/>
      <c r="E88" s="57"/>
      <c r="F88" s="55"/>
      <c r="G88" s="12">
        <v>392</v>
      </c>
      <c r="H88" s="12">
        <v>312</v>
      </c>
      <c r="I88" s="11">
        <v>462</v>
      </c>
      <c r="J88" s="33"/>
      <c r="K88" s="33"/>
      <c r="L88" s="33"/>
    </row>
    <row r="89" spans="1:12" ht="12.75">
      <c r="A89" s="43"/>
      <c r="B89" s="50"/>
      <c r="C89" s="140"/>
      <c r="D89" s="131"/>
      <c r="E89" s="57"/>
      <c r="F89" s="55"/>
      <c r="G89" s="12">
        <v>498</v>
      </c>
      <c r="H89" s="12">
        <v>293</v>
      </c>
      <c r="I89" s="11">
        <v>469</v>
      </c>
      <c r="J89" s="33"/>
      <c r="K89" s="33"/>
      <c r="L89" s="33"/>
    </row>
    <row r="90" spans="1:12" ht="12.75">
      <c r="A90" s="43"/>
      <c r="B90" s="50"/>
      <c r="C90" s="138" t="s">
        <v>59</v>
      </c>
      <c r="D90" s="126">
        <v>711.9988</v>
      </c>
      <c r="E90" s="58">
        <v>3</v>
      </c>
      <c r="F90" s="56">
        <v>39.3</v>
      </c>
      <c r="G90" s="12">
        <v>41</v>
      </c>
      <c r="H90" s="12">
        <v>29</v>
      </c>
      <c r="I90" s="11">
        <v>443</v>
      </c>
      <c r="J90" s="33"/>
      <c r="K90" s="33"/>
      <c r="L90" s="33"/>
    </row>
    <row r="91" spans="1:12" ht="12.75">
      <c r="A91" s="43"/>
      <c r="B91" s="50"/>
      <c r="C91" s="139"/>
      <c r="D91" s="127"/>
      <c r="E91" s="58"/>
      <c r="F91" s="56"/>
      <c r="G91" s="12">
        <v>305</v>
      </c>
      <c r="H91" s="12">
        <v>67</v>
      </c>
      <c r="I91" s="11">
        <v>2140</v>
      </c>
      <c r="J91" s="33"/>
      <c r="K91" s="33"/>
      <c r="L91" s="33"/>
    </row>
    <row r="92" spans="1:12" ht="12.75">
      <c r="A92" s="43"/>
      <c r="B92" s="50"/>
      <c r="C92" s="140"/>
      <c r="D92" s="128"/>
      <c r="E92" s="58"/>
      <c r="F92" s="56"/>
      <c r="G92" s="12">
        <v>300</v>
      </c>
      <c r="H92" s="12">
        <v>95</v>
      </c>
      <c r="I92" s="11">
        <v>1150</v>
      </c>
      <c r="J92" s="33"/>
      <c r="K92" s="33"/>
      <c r="L92" s="33"/>
    </row>
    <row r="93" spans="1:12" ht="12.75">
      <c r="A93" s="43"/>
      <c r="B93" s="50"/>
      <c r="C93" s="138" t="s">
        <v>60</v>
      </c>
      <c r="D93" s="126">
        <v>615.3032</v>
      </c>
      <c r="E93" s="58">
        <v>2</v>
      </c>
      <c r="F93" s="56">
        <v>31</v>
      </c>
      <c r="G93" s="12">
        <v>367</v>
      </c>
      <c r="H93" s="12">
        <v>349</v>
      </c>
      <c r="I93" s="11">
        <v>584</v>
      </c>
      <c r="J93" s="33"/>
      <c r="K93" s="33"/>
      <c r="L93" s="33"/>
    </row>
    <row r="94" spans="1:12" ht="12.75">
      <c r="A94" s="43"/>
      <c r="B94" s="50"/>
      <c r="C94" s="139"/>
      <c r="D94" s="127"/>
      <c r="E94" s="58"/>
      <c r="F94" s="56"/>
      <c r="G94" s="12">
        <v>861</v>
      </c>
      <c r="H94" s="12">
        <v>835</v>
      </c>
      <c r="I94" s="11">
        <v>1050</v>
      </c>
      <c r="J94" s="33"/>
      <c r="K94" s="33"/>
      <c r="L94" s="33"/>
    </row>
    <row r="95" spans="1:12" ht="12.75">
      <c r="A95" s="43"/>
      <c r="B95" s="50"/>
      <c r="C95" s="140"/>
      <c r="D95" s="128"/>
      <c r="E95" s="58"/>
      <c r="F95" s="56"/>
      <c r="G95" s="12">
        <v>1080</v>
      </c>
      <c r="H95" s="12">
        <v>586</v>
      </c>
      <c r="I95" s="11">
        <v>1380</v>
      </c>
      <c r="J95" s="33"/>
      <c r="K95" s="33"/>
      <c r="L95" s="33"/>
    </row>
    <row r="96" spans="1:12" ht="12.75">
      <c r="A96" s="43"/>
      <c r="B96" s="50"/>
      <c r="C96" s="138" t="s">
        <v>61</v>
      </c>
      <c r="D96" s="129">
        <v>784.3193</v>
      </c>
      <c r="E96" s="57">
        <v>2</v>
      </c>
      <c r="F96" s="55">
        <v>53.9</v>
      </c>
      <c r="G96" s="12">
        <v>415</v>
      </c>
      <c r="H96" s="12">
        <v>129</v>
      </c>
      <c r="I96" s="11">
        <v>2500</v>
      </c>
      <c r="J96" s="33"/>
      <c r="K96" s="33"/>
      <c r="L96" s="33"/>
    </row>
    <row r="97" spans="1:12" ht="12.75">
      <c r="A97" s="43"/>
      <c r="B97" s="50"/>
      <c r="C97" s="139"/>
      <c r="D97" s="130"/>
      <c r="E97" s="57"/>
      <c r="F97" s="55"/>
      <c r="G97" s="12">
        <v>2660</v>
      </c>
      <c r="H97" s="12">
        <v>274</v>
      </c>
      <c r="I97" s="11">
        <v>7220</v>
      </c>
      <c r="J97" s="33"/>
      <c r="K97" s="33"/>
      <c r="L97" s="33"/>
    </row>
    <row r="98" spans="1:12" ht="12.75">
      <c r="A98" s="43"/>
      <c r="B98" s="50"/>
      <c r="C98" s="140"/>
      <c r="D98" s="131"/>
      <c r="E98" s="57"/>
      <c r="F98" s="55"/>
      <c r="G98" s="12">
        <v>2850</v>
      </c>
      <c r="H98" s="12">
        <v>313</v>
      </c>
      <c r="I98" s="11">
        <v>6110</v>
      </c>
      <c r="J98" s="33"/>
      <c r="K98" s="33"/>
      <c r="L98" s="33"/>
    </row>
    <row r="99" spans="1:12" ht="12.75">
      <c r="A99" s="43"/>
      <c r="B99" s="50"/>
      <c r="C99" s="138" t="s">
        <v>62</v>
      </c>
      <c r="D99" s="129">
        <v>527.2591</v>
      </c>
      <c r="E99" s="57">
        <v>2</v>
      </c>
      <c r="F99" s="55">
        <v>35.2</v>
      </c>
      <c r="G99" s="12">
        <v>2930</v>
      </c>
      <c r="H99" s="12">
        <v>2360</v>
      </c>
      <c r="I99" s="11">
        <v>2970</v>
      </c>
      <c r="J99" s="33"/>
      <c r="K99" s="33"/>
      <c r="L99" s="33"/>
    </row>
    <row r="100" spans="1:12" ht="12.75">
      <c r="A100" s="43"/>
      <c r="B100" s="50"/>
      <c r="C100" s="139"/>
      <c r="D100" s="130"/>
      <c r="E100" s="57"/>
      <c r="F100" s="55"/>
      <c r="G100" s="12">
        <v>3740</v>
      </c>
      <c r="H100" s="12">
        <v>3540</v>
      </c>
      <c r="I100" s="11">
        <v>4980</v>
      </c>
      <c r="J100" s="33"/>
      <c r="K100" s="33"/>
      <c r="L100" s="33"/>
    </row>
    <row r="101" spans="1:12" ht="12.75">
      <c r="A101" s="43"/>
      <c r="B101" s="50"/>
      <c r="C101" s="140"/>
      <c r="D101" s="131"/>
      <c r="E101" s="57"/>
      <c r="F101" s="55"/>
      <c r="G101" s="12">
        <v>4460</v>
      </c>
      <c r="H101" s="12">
        <v>4480</v>
      </c>
      <c r="I101" s="11">
        <v>5340</v>
      </c>
      <c r="J101" s="33"/>
      <c r="K101" s="33"/>
      <c r="L101" s="33"/>
    </row>
    <row r="102" spans="1:12" ht="12.75">
      <c r="A102" s="43"/>
      <c r="B102" s="50"/>
      <c r="C102" s="138" t="s">
        <v>63</v>
      </c>
      <c r="D102" s="126">
        <v>422.227</v>
      </c>
      <c r="E102" s="58">
        <v>2</v>
      </c>
      <c r="F102" s="56">
        <v>25.3</v>
      </c>
      <c r="G102" s="12">
        <v>1540</v>
      </c>
      <c r="H102" s="12">
        <v>1700</v>
      </c>
      <c r="I102" s="11">
        <v>1610</v>
      </c>
      <c r="J102" s="33"/>
      <c r="K102" s="33"/>
      <c r="L102" s="33"/>
    </row>
    <row r="103" spans="1:12" ht="12.75">
      <c r="A103" s="43"/>
      <c r="B103" s="50"/>
      <c r="C103" s="139"/>
      <c r="D103" s="127"/>
      <c r="E103" s="58"/>
      <c r="F103" s="56"/>
      <c r="G103" s="12">
        <v>2150</v>
      </c>
      <c r="H103" s="12">
        <v>2220</v>
      </c>
      <c r="I103" s="11">
        <v>2160</v>
      </c>
      <c r="J103" s="33"/>
      <c r="K103" s="33"/>
      <c r="L103" s="33"/>
    </row>
    <row r="104" spans="1:12" ht="12.75">
      <c r="A104" s="43"/>
      <c r="B104" s="50"/>
      <c r="C104" s="140"/>
      <c r="D104" s="128"/>
      <c r="E104" s="58"/>
      <c r="F104" s="56"/>
      <c r="G104" s="12">
        <v>2700</v>
      </c>
      <c r="H104" s="12">
        <v>2060</v>
      </c>
      <c r="I104" s="11">
        <v>2680</v>
      </c>
      <c r="J104" s="33"/>
      <c r="K104" s="33"/>
      <c r="L104" s="33"/>
    </row>
    <row r="105" spans="1:12" ht="12.75">
      <c r="A105" s="43"/>
      <c r="B105" s="50"/>
      <c r="C105" s="138" t="s">
        <v>64</v>
      </c>
      <c r="D105" s="126">
        <v>936.8405</v>
      </c>
      <c r="E105" s="58">
        <v>2</v>
      </c>
      <c r="F105" s="56">
        <v>49.3</v>
      </c>
      <c r="G105" s="12">
        <v>21</v>
      </c>
      <c r="H105" s="12">
        <v>13</v>
      </c>
      <c r="I105" s="11">
        <v>69</v>
      </c>
      <c r="J105" s="33"/>
      <c r="K105" s="33"/>
      <c r="L105" s="33"/>
    </row>
    <row r="106" spans="1:12" ht="12.75">
      <c r="A106" s="43"/>
      <c r="B106" s="50"/>
      <c r="C106" s="139"/>
      <c r="D106" s="127"/>
      <c r="E106" s="58"/>
      <c r="F106" s="56"/>
      <c r="G106" s="12">
        <v>75</v>
      </c>
      <c r="H106" s="12">
        <v>70</v>
      </c>
      <c r="I106" s="11">
        <v>290</v>
      </c>
      <c r="J106" s="33"/>
      <c r="K106" s="33"/>
      <c r="L106" s="33"/>
    </row>
    <row r="107" spans="1:12" ht="12.75">
      <c r="A107" s="43"/>
      <c r="B107" s="50"/>
      <c r="C107" s="140"/>
      <c r="D107" s="128"/>
      <c r="E107" s="58"/>
      <c r="F107" s="56"/>
      <c r="G107" s="12">
        <v>79</v>
      </c>
      <c r="H107" s="12">
        <v>24</v>
      </c>
      <c r="I107" s="11">
        <v>210</v>
      </c>
      <c r="J107" s="33"/>
      <c r="K107" s="33"/>
      <c r="L107" s="33"/>
    </row>
    <row r="108" spans="1:12" ht="12.75">
      <c r="A108" s="43"/>
      <c r="B108" s="50"/>
      <c r="C108" s="79" t="s">
        <v>16</v>
      </c>
      <c r="D108" s="75">
        <v>721.8</v>
      </c>
      <c r="E108" s="73">
        <v>2</v>
      </c>
      <c r="F108" s="67">
        <v>37.7</v>
      </c>
      <c r="G108" s="12">
        <v>2210</v>
      </c>
      <c r="H108" s="12">
        <v>1520</v>
      </c>
      <c r="I108" s="11">
        <v>2000</v>
      </c>
      <c r="J108" s="33"/>
      <c r="K108" s="33"/>
      <c r="L108" s="33"/>
    </row>
    <row r="109" spans="1:12" ht="12.75">
      <c r="A109" s="43"/>
      <c r="B109" s="50"/>
      <c r="C109" s="80"/>
      <c r="D109" s="72"/>
      <c r="E109" s="73"/>
      <c r="F109" s="67"/>
      <c r="G109" s="12">
        <v>4280</v>
      </c>
      <c r="H109" s="12">
        <v>4470</v>
      </c>
      <c r="I109" s="11">
        <v>3900</v>
      </c>
      <c r="J109" s="33"/>
      <c r="K109" s="33"/>
      <c r="L109" s="33"/>
    </row>
    <row r="110" spans="1:12" ht="13.5" thickBot="1">
      <c r="A110" s="44"/>
      <c r="B110" s="51"/>
      <c r="C110" s="81"/>
      <c r="D110" s="76"/>
      <c r="E110" s="74"/>
      <c r="F110" s="68"/>
      <c r="G110" s="40">
        <v>6020</v>
      </c>
      <c r="H110" s="40">
        <v>3090</v>
      </c>
      <c r="I110" s="17">
        <v>5750</v>
      </c>
      <c r="J110" s="33"/>
      <c r="K110" s="33"/>
      <c r="L110" s="33"/>
    </row>
    <row r="111" spans="1:12" ht="12.75">
      <c r="A111" s="88" t="s">
        <v>7</v>
      </c>
      <c r="B111" s="49" t="str">
        <f>HYPERLINK("http://us.expasy.org/uniprot/ALBU_BOVIN","ALBU_BOVIN")</f>
        <v>ALBU_BOVIN</v>
      </c>
      <c r="C111" s="65" t="s">
        <v>32</v>
      </c>
      <c r="D111" s="63">
        <v>653.3208</v>
      </c>
      <c r="E111" s="61">
        <v>2</v>
      </c>
      <c r="F111" s="59">
        <v>24.8</v>
      </c>
      <c r="G111" s="29">
        <v>930</v>
      </c>
      <c r="H111" s="29">
        <v>707</v>
      </c>
      <c r="I111" s="30">
        <v>1060</v>
      </c>
      <c r="J111" s="33"/>
      <c r="K111" s="33"/>
      <c r="L111" s="33"/>
    </row>
    <row r="112" spans="1:12" ht="12.75">
      <c r="A112" s="89"/>
      <c r="B112" s="50"/>
      <c r="C112" s="66"/>
      <c r="D112" s="64"/>
      <c r="E112" s="62"/>
      <c r="F112" s="60"/>
      <c r="G112" s="10">
        <v>4330</v>
      </c>
      <c r="H112" s="10">
        <v>3840</v>
      </c>
      <c r="I112" s="11">
        <v>6050</v>
      </c>
      <c r="J112" s="33"/>
      <c r="K112" s="33"/>
      <c r="L112" s="33"/>
    </row>
    <row r="113" spans="1:12" ht="12.75">
      <c r="A113" s="89"/>
      <c r="B113" s="50"/>
      <c r="C113" s="66"/>
      <c r="D113" s="64"/>
      <c r="E113" s="62"/>
      <c r="F113" s="60"/>
      <c r="G113" s="29">
        <v>6230</v>
      </c>
      <c r="H113" s="29">
        <v>3060</v>
      </c>
      <c r="I113" s="30">
        <v>7130</v>
      </c>
      <c r="J113" s="33"/>
      <c r="K113" s="33"/>
      <c r="L113" s="33"/>
    </row>
    <row r="114" spans="1:12" ht="12.75">
      <c r="A114" s="89"/>
      <c r="B114" s="50"/>
      <c r="C114" s="66" t="s">
        <v>23</v>
      </c>
      <c r="D114" s="64">
        <v>571.82</v>
      </c>
      <c r="E114" s="62">
        <v>2</v>
      </c>
      <c r="F114" s="60">
        <v>29.6</v>
      </c>
      <c r="G114" s="29">
        <v>339</v>
      </c>
      <c r="H114" s="29">
        <v>424</v>
      </c>
      <c r="I114" s="30">
        <v>763</v>
      </c>
      <c r="J114" s="33"/>
      <c r="K114" s="33"/>
      <c r="L114" s="33"/>
    </row>
    <row r="115" spans="1:12" ht="12.75">
      <c r="A115" s="89"/>
      <c r="B115" s="50"/>
      <c r="C115" s="66"/>
      <c r="D115" s="64"/>
      <c r="E115" s="62"/>
      <c r="F115" s="60"/>
      <c r="G115" s="29">
        <v>1060</v>
      </c>
      <c r="H115" s="29">
        <v>572</v>
      </c>
      <c r="I115" s="30">
        <v>1820</v>
      </c>
      <c r="J115" s="33"/>
      <c r="K115" s="33"/>
      <c r="L115" s="33"/>
    </row>
    <row r="116" spans="1:12" ht="12.75">
      <c r="A116" s="89"/>
      <c r="B116" s="50"/>
      <c r="C116" s="77"/>
      <c r="D116" s="69"/>
      <c r="E116" s="62"/>
      <c r="F116" s="60"/>
      <c r="G116" s="10">
        <v>1390</v>
      </c>
      <c r="H116" s="10">
        <v>632</v>
      </c>
      <c r="I116" s="11">
        <v>2290</v>
      </c>
      <c r="J116" s="33"/>
      <c r="K116" s="33"/>
      <c r="L116" s="33"/>
    </row>
    <row r="117" spans="1:12" ht="12.75">
      <c r="A117" s="89"/>
      <c r="B117" s="50"/>
      <c r="C117" s="138" t="s">
        <v>65</v>
      </c>
      <c r="D117" s="126">
        <v>717.7598</v>
      </c>
      <c r="E117" s="58">
        <v>2</v>
      </c>
      <c r="F117" s="56">
        <v>19.2</v>
      </c>
      <c r="G117" s="12">
        <v>1370</v>
      </c>
      <c r="H117" s="12">
        <v>1170</v>
      </c>
      <c r="I117" s="11">
        <v>1100</v>
      </c>
      <c r="J117" s="33"/>
      <c r="K117" s="33"/>
      <c r="L117" s="33"/>
    </row>
    <row r="118" spans="1:12" ht="12.75">
      <c r="A118" s="89"/>
      <c r="B118" s="50"/>
      <c r="C118" s="139"/>
      <c r="D118" s="127"/>
      <c r="E118" s="58"/>
      <c r="F118" s="56"/>
      <c r="G118" s="12">
        <v>1480</v>
      </c>
      <c r="H118" s="12">
        <v>1490</v>
      </c>
      <c r="I118" s="11">
        <v>1950</v>
      </c>
      <c r="J118" s="33"/>
      <c r="K118" s="33"/>
      <c r="L118" s="33"/>
    </row>
    <row r="119" spans="1:12" ht="12.75">
      <c r="A119" s="89"/>
      <c r="B119" s="50"/>
      <c r="C119" s="140"/>
      <c r="D119" s="128"/>
      <c r="E119" s="58"/>
      <c r="F119" s="56"/>
      <c r="G119" s="12">
        <v>2470</v>
      </c>
      <c r="H119" s="12">
        <v>1780</v>
      </c>
      <c r="I119" s="11">
        <v>1960</v>
      </c>
      <c r="J119" s="33"/>
      <c r="K119" s="33"/>
      <c r="L119" s="33"/>
    </row>
    <row r="120" spans="1:12" ht="12.75">
      <c r="A120" s="89"/>
      <c r="B120" s="50"/>
      <c r="C120" s="138" t="s">
        <v>66</v>
      </c>
      <c r="D120" s="129">
        <v>740.3391</v>
      </c>
      <c r="E120" s="57">
        <v>2</v>
      </c>
      <c r="F120" s="55">
        <v>31.3</v>
      </c>
      <c r="G120" s="12">
        <v>171</v>
      </c>
      <c r="H120" s="12">
        <v>168</v>
      </c>
      <c r="I120" s="11">
        <v>166</v>
      </c>
      <c r="J120" s="33"/>
      <c r="K120" s="33"/>
      <c r="L120" s="33"/>
    </row>
    <row r="121" spans="1:12" ht="12.75">
      <c r="A121" s="89"/>
      <c r="B121" s="50"/>
      <c r="C121" s="139"/>
      <c r="D121" s="130"/>
      <c r="E121" s="57"/>
      <c r="F121" s="55"/>
      <c r="G121" s="12">
        <v>203</v>
      </c>
      <c r="H121" s="12">
        <v>269</v>
      </c>
      <c r="I121" s="11">
        <v>211</v>
      </c>
      <c r="J121" s="33"/>
      <c r="K121" s="33"/>
      <c r="L121" s="33"/>
    </row>
    <row r="122" spans="1:12" ht="12.75">
      <c r="A122" s="89"/>
      <c r="B122" s="50"/>
      <c r="C122" s="140"/>
      <c r="D122" s="131"/>
      <c r="E122" s="57"/>
      <c r="F122" s="55"/>
      <c r="G122" s="12">
        <v>297</v>
      </c>
      <c r="H122" s="12">
        <v>188</v>
      </c>
      <c r="I122" s="11">
        <v>684</v>
      </c>
      <c r="J122" s="33"/>
      <c r="K122" s="33"/>
      <c r="L122" s="33"/>
    </row>
    <row r="123" spans="1:12" ht="12.75">
      <c r="A123" s="89"/>
      <c r="B123" s="50"/>
      <c r="C123" s="138" t="s">
        <v>67</v>
      </c>
      <c r="D123" s="126">
        <v>625.2755</v>
      </c>
      <c r="E123" s="58">
        <v>2</v>
      </c>
      <c r="F123" s="56">
        <v>18.5</v>
      </c>
      <c r="G123" s="12">
        <v>303</v>
      </c>
      <c r="H123" s="12">
        <v>273</v>
      </c>
      <c r="I123" s="11">
        <v>278</v>
      </c>
      <c r="J123" s="33"/>
      <c r="K123" s="33"/>
      <c r="L123" s="33"/>
    </row>
    <row r="124" spans="1:12" ht="12.75">
      <c r="A124" s="89"/>
      <c r="B124" s="50"/>
      <c r="C124" s="139"/>
      <c r="D124" s="127"/>
      <c r="E124" s="58"/>
      <c r="F124" s="56"/>
      <c r="G124" s="12">
        <v>750</v>
      </c>
      <c r="H124" s="12">
        <v>600</v>
      </c>
      <c r="I124" s="11">
        <v>843</v>
      </c>
      <c r="J124" s="33"/>
      <c r="K124" s="33"/>
      <c r="L124" s="33"/>
    </row>
    <row r="125" spans="1:12" ht="12.75">
      <c r="A125" s="89"/>
      <c r="B125" s="50"/>
      <c r="C125" s="140"/>
      <c r="D125" s="128"/>
      <c r="E125" s="58"/>
      <c r="F125" s="56"/>
      <c r="G125" s="12">
        <v>1140</v>
      </c>
      <c r="H125" s="12">
        <v>853</v>
      </c>
      <c r="I125" s="11">
        <v>1280</v>
      </c>
      <c r="J125" s="33"/>
      <c r="K125" s="33"/>
      <c r="L125" s="33"/>
    </row>
    <row r="126" spans="1:12" ht="12.75">
      <c r="A126" s="89"/>
      <c r="B126" s="50"/>
      <c r="C126" s="79" t="s">
        <v>24</v>
      </c>
      <c r="D126" s="75">
        <v>547.27</v>
      </c>
      <c r="E126" s="73">
        <v>3</v>
      </c>
      <c r="F126" s="55">
        <v>27.2</v>
      </c>
      <c r="G126" s="26">
        <v>1250</v>
      </c>
      <c r="H126" s="26">
        <v>585</v>
      </c>
      <c r="I126" s="24">
        <v>2060</v>
      </c>
      <c r="J126" s="33"/>
      <c r="K126" s="33"/>
      <c r="L126" s="33"/>
    </row>
    <row r="127" spans="1:12" ht="12.75">
      <c r="A127" s="89"/>
      <c r="B127" s="50"/>
      <c r="C127" s="80"/>
      <c r="D127" s="72"/>
      <c r="E127" s="73"/>
      <c r="F127" s="55"/>
      <c r="G127" s="26">
        <v>2270</v>
      </c>
      <c r="H127" s="26">
        <v>954</v>
      </c>
      <c r="I127" s="24">
        <v>3770</v>
      </c>
      <c r="J127" s="33"/>
      <c r="K127" s="33"/>
      <c r="L127" s="33"/>
    </row>
    <row r="128" spans="1:12" ht="13.5" thickBot="1">
      <c r="A128" s="90"/>
      <c r="B128" s="51"/>
      <c r="C128" s="81"/>
      <c r="D128" s="76"/>
      <c r="E128" s="74"/>
      <c r="F128" s="82"/>
      <c r="G128" s="18">
        <v>4160</v>
      </c>
      <c r="H128" s="18">
        <v>1060</v>
      </c>
      <c r="I128" s="17">
        <v>2820</v>
      </c>
      <c r="J128" s="33"/>
      <c r="K128" s="33"/>
      <c r="L128" s="33"/>
    </row>
    <row r="129" spans="1:12" ht="12.75">
      <c r="A129" s="102" t="s">
        <v>2</v>
      </c>
      <c r="B129" s="49" t="str">
        <f>HYPERLINK("http://us.expasy.org/uniprot/DHE3_BOVIN","DHE3_BOVIN")</f>
        <v>DHE3_BOVIN</v>
      </c>
      <c r="C129" s="65" t="s">
        <v>9</v>
      </c>
      <c r="D129" s="83">
        <v>508.69</v>
      </c>
      <c r="E129" s="87">
        <v>2</v>
      </c>
      <c r="F129" s="125">
        <v>29.8</v>
      </c>
      <c r="G129" s="39">
        <v>3150</v>
      </c>
      <c r="H129" s="39">
        <v>3200</v>
      </c>
      <c r="I129" s="30">
        <v>2990</v>
      </c>
      <c r="J129" s="33"/>
      <c r="K129" s="33"/>
      <c r="L129" s="33"/>
    </row>
    <row r="130" spans="1:12" ht="12.75">
      <c r="A130" s="103"/>
      <c r="B130" s="50"/>
      <c r="C130" s="66"/>
      <c r="D130" s="72"/>
      <c r="E130" s="73"/>
      <c r="F130" s="67"/>
      <c r="G130" s="12">
        <v>4430</v>
      </c>
      <c r="H130" s="12">
        <v>5020</v>
      </c>
      <c r="I130" s="11">
        <v>5100</v>
      </c>
      <c r="J130" s="33"/>
      <c r="K130" s="33"/>
      <c r="L130" s="33"/>
    </row>
    <row r="131" spans="1:12" s="2" customFormat="1" ht="12.75">
      <c r="A131" s="103"/>
      <c r="B131" s="50"/>
      <c r="C131" s="66"/>
      <c r="D131" s="72"/>
      <c r="E131" s="73"/>
      <c r="F131" s="67"/>
      <c r="G131" s="34">
        <v>5320</v>
      </c>
      <c r="H131" s="34">
        <v>5820</v>
      </c>
      <c r="I131" s="34">
        <v>5440</v>
      </c>
      <c r="J131" s="33"/>
      <c r="K131" s="33"/>
      <c r="L131" s="33"/>
    </row>
    <row r="132" spans="1:12" s="2" customFormat="1" ht="12.75">
      <c r="A132" s="103"/>
      <c r="B132" s="50"/>
      <c r="C132" s="66" t="s">
        <v>33</v>
      </c>
      <c r="D132" s="64">
        <v>646.2632</v>
      </c>
      <c r="E132" s="62">
        <v>3</v>
      </c>
      <c r="F132" s="60">
        <v>41.7</v>
      </c>
      <c r="G132" s="34">
        <v>100</v>
      </c>
      <c r="H132" s="34">
        <v>74</v>
      </c>
      <c r="I132" s="34">
        <v>688</v>
      </c>
      <c r="J132" s="33"/>
      <c r="K132" s="33"/>
      <c r="L132" s="33"/>
    </row>
    <row r="133" spans="1:12" s="2" customFormat="1" ht="12.75">
      <c r="A133" s="103"/>
      <c r="B133" s="50"/>
      <c r="C133" s="66"/>
      <c r="D133" s="64"/>
      <c r="E133" s="62"/>
      <c r="F133" s="60"/>
      <c r="G133" s="34">
        <v>467</v>
      </c>
      <c r="H133" s="34">
        <v>119</v>
      </c>
      <c r="I133" s="34">
        <v>3170</v>
      </c>
      <c r="J133" s="33"/>
      <c r="K133" s="33"/>
      <c r="L133" s="33"/>
    </row>
    <row r="134" spans="1:12" s="2" customFormat="1" ht="12.75">
      <c r="A134" s="103"/>
      <c r="B134" s="50"/>
      <c r="C134" s="66"/>
      <c r="D134" s="64"/>
      <c r="E134" s="62"/>
      <c r="F134" s="60"/>
      <c r="G134" s="10">
        <v>734</v>
      </c>
      <c r="H134" s="9">
        <v>118</v>
      </c>
      <c r="I134" s="9">
        <v>3740</v>
      </c>
      <c r="J134" s="33"/>
      <c r="K134" s="33"/>
      <c r="L134" s="33"/>
    </row>
    <row r="135" spans="1:12" s="2" customFormat="1" ht="12.75">
      <c r="A135" s="103"/>
      <c r="B135" s="50"/>
      <c r="C135" s="66" t="s">
        <v>34</v>
      </c>
      <c r="D135" s="72">
        <v>579.57</v>
      </c>
      <c r="E135" s="73">
        <v>3</v>
      </c>
      <c r="F135" s="67">
        <v>32.3</v>
      </c>
      <c r="G135" s="10">
        <v>537</v>
      </c>
      <c r="H135" s="9">
        <v>120</v>
      </c>
      <c r="I135" s="9">
        <v>852</v>
      </c>
      <c r="J135" s="33"/>
      <c r="K135" s="33"/>
      <c r="L135" s="33"/>
    </row>
    <row r="136" spans="1:12" s="2" customFormat="1" ht="12.75">
      <c r="A136" s="103"/>
      <c r="B136" s="50"/>
      <c r="C136" s="66"/>
      <c r="D136" s="72"/>
      <c r="E136" s="73"/>
      <c r="F136" s="67"/>
      <c r="G136" s="10">
        <v>1910</v>
      </c>
      <c r="H136" s="9">
        <v>501</v>
      </c>
      <c r="I136" s="9">
        <v>2900</v>
      </c>
      <c r="J136" s="33"/>
      <c r="K136" s="33"/>
      <c r="L136" s="33"/>
    </row>
    <row r="137" spans="1:12" s="2" customFormat="1" ht="12.75">
      <c r="A137" s="103"/>
      <c r="B137" s="50"/>
      <c r="C137" s="66"/>
      <c r="D137" s="72"/>
      <c r="E137" s="73"/>
      <c r="F137" s="67"/>
      <c r="G137" s="10">
        <v>2890</v>
      </c>
      <c r="H137" s="9">
        <v>544</v>
      </c>
      <c r="I137" s="10">
        <v>3220</v>
      </c>
      <c r="J137" s="33"/>
      <c r="K137" s="33"/>
      <c r="L137" s="33"/>
    </row>
    <row r="138" spans="1:12" s="2" customFormat="1" ht="12.75">
      <c r="A138" s="103"/>
      <c r="B138" s="50"/>
      <c r="C138" s="138" t="s">
        <v>34</v>
      </c>
      <c r="D138" s="129">
        <v>579.576</v>
      </c>
      <c r="E138" s="57">
        <v>3</v>
      </c>
      <c r="F138" s="55">
        <v>32.4</v>
      </c>
      <c r="G138" s="10">
        <v>4390</v>
      </c>
      <c r="H138" s="9">
        <v>4180</v>
      </c>
      <c r="I138" s="9">
        <v>4160</v>
      </c>
      <c r="J138" s="33"/>
      <c r="K138" s="33"/>
      <c r="L138" s="33"/>
    </row>
    <row r="139" spans="1:12" s="2" customFormat="1" ht="12.75">
      <c r="A139" s="103"/>
      <c r="B139" s="50"/>
      <c r="C139" s="139"/>
      <c r="D139" s="130"/>
      <c r="E139" s="57"/>
      <c r="F139" s="55"/>
      <c r="G139" s="10">
        <v>6900</v>
      </c>
      <c r="H139" s="9">
        <v>7190</v>
      </c>
      <c r="I139" s="9">
        <v>7920</v>
      </c>
      <c r="J139" s="33"/>
      <c r="K139" s="33"/>
      <c r="L139" s="33"/>
    </row>
    <row r="140" spans="1:12" s="2" customFormat="1" ht="12.75">
      <c r="A140" s="103"/>
      <c r="B140" s="50"/>
      <c r="C140" s="140"/>
      <c r="D140" s="131"/>
      <c r="E140" s="57"/>
      <c r="F140" s="55"/>
      <c r="G140" s="10">
        <v>7890</v>
      </c>
      <c r="H140" s="9">
        <v>9350</v>
      </c>
      <c r="I140" s="9">
        <v>8520</v>
      </c>
      <c r="J140" s="33"/>
      <c r="K140" s="33"/>
      <c r="L140" s="33"/>
    </row>
    <row r="141" spans="1:12" s="2" customFormat="1" ht="12.75">
      <c r="A141" s="103"/>
      <c r="B141" s="50"/>
      <c r="C141" s="80" t="s">
        <v>68</v>
      </c>
      <c r="D141" s="64">
        <v>621.2501</v>
      </c>
      <c r="E141" s="58">
        <v>2</v>
      </c>
      <c r="F141" s="56">
        <v>22.2</v>
      </c>
      <c r="G141" s="10">
        <v>913</v>
      </c>
      <c r="H141" s="9">
        <v>751</v>
      </c>
      <c r="I141" s="9">
        <v>1120</v>
      </c>
      <c r="J141" s="33"/>
      <c r="K141" s="33"/>
      <c r="L141" s="33"/>
    </row>
    <row r="142" spans="1:12" s="2" customFormat="1" ht="12.75">
      <c r="A142" s="103"/>
      <c r="B142" s="50"/>
      <c r="C142" s="80"/>
      <c r="D142" s="64"/>
      <c r="E142" s="58"/>
      <c r="F142" s="56"/>
      <c r="G142" s="10">
        <v>2160</v>
      </c>
      <c r="H142" s="9">
        <v>3670</v>
      </c>
      <c r="I142" s="9">
        <v>4270</v>
      </c>
      <c r="J142" s="33"/>
      <c r="K142" s="33"/>
      <c r="L142" s="33"/>
    </row>
    <row r="143" spans="1:12" s="2" customFormat="1" ht="12.75">
      <c r="A143" s="103"/>
      <c r="B143" s="50"/>
      <c r="C143" s="97"/>
      <c r="D143" s="69"/>
      <c r="E143" s="58"/>
      <c r="F143" s="56"/>
      <c r="G143" s="10">
        <v>3910</v>
      </c>
      <c r="H143" s="9">
        <v>974</v>
      </c>
      <c r="I143" s="9">
        <v>531</v>
      </c>
      <c r="J143" s="33"/>
      <c r="K143" s="33"/>
      <c r="L143" s="33"/>
    </row>
    <row r="144" spans="1:12" s="2" customFormat="1" ht="12.75">
      <c r="A144" s="103"/>
      <c r="B144" s="50"/>
      <c r="C144" s="138" t="s">
        <v>69</v>
      </c>
      <c r="D144" s="126">
        <v>713.2799</v>
      </c>
      <c r="E144" s="58">
        <v>2</v>
      </c>
      <c r="F144" s="56">
        <v>39.9</v>
      </c>
      <c r="G144" s="10">
        <v>4120</v>
      </c>
      <c r="H144" s="9">
        <v>4250</v>
      </c>
      <c r="I144" s="9">
        <v>3740</v>
      </c>
      <c r="J144" s="33"/>
      <c r="K144" s="33"/>
      <c r="L144" s="33"/>
    </row>
    <row r="145" spans="1:12" s="2" customFormat="1" ht="12.75">
      <c r="A145" s="103"/>
      <c r="B145" s="50"/>
      <c r="C145" s="139"/>
      <c r="D145" s="127"/>
      <c r="E145" s="58"/>
      <c r="F145" s="56"/>
      <c r="G145" s="10">
        <v>5480</v>
      </c>
      <c r="H145" s="9">
        <v>5760</v>
      </c>
      <c r="I145" s="9">
        <v>5960</v>
      </c>
      <c r="J145" s="33"/>
      <c r="K145" s="33"/>
      <c r="L145" s="33"/>
    </row>
    <row r="146" spans="1:12" s="2" customFormat="1" ht="12.75">
      <c r="A146" s="103"/>
      <c r="B146" s="50"/>
      <c r="C146" s="140"/>
      <c r="D146" s="128"/>
      <c r="E146" s="58"/>
      <c r="F146" s="56"/>
      <c r="G146" s="10">
        <v>6550</v>
      </c>
      <c r="H146" s="9">
        <v>6360</v>
      </c>
      <c r="I146" s="9">
        <v>6010</v>
      </c>
      <c r="J146" s="33"/>
      <c r="K146" s="33"/>
      <c r="L146" s="33"/>
    </row>
    <row r="147" spans="1:12" s="2" customFormat="1" ht="12.75">
      <c r="A147" s="103"/>
      <c r="B147" s="50"/>
      <c r="C147" s="138" t="s">
        <v>74</v>
      </c>
      <c r="D147" s="126">
        <v>540.2564</v>
      </c>
      <c r="E147" s="58">
        <v>2</v>
      </c>
      <c r="F147" s="56">
        <v>20.7</v>
      </c>
      <c r="G147" s="10">
        <v>67</v>
      </c>
      <c r="H147" s="9">
        <v>32</v>
      </c>
      <c r="I147" s="9">
        <v>97</v>
      </c>
      <c r="J147" s="33"/>
      <c r="K147" s="33"/>
      <c r="L147" s="33"/>
    </row>
    <row r="148" spans="1:12" s="2" customFormat="1" ht="12.75">
      <c r="A148" s="103"/>
      <c r="B148" s="50"/>
      <c r="C148" s="139"/>
      <c r="D148" s="127"/>
      <c r="E148" s="58"/>
      <c r="F148" s="56"/>
      <c r="G148" s="10">
        <v>343</v>
      </c>
      <c r="H148" s="9">
        <v>162</v>
      </c>
      <c r="I148" s="9">
        <v>300</v>
      </c>
      <c r="J148" s="33"/>
      <c r="K148" s="33"/>
      <c r="L148" s="33"/>
    </row>
    <row r="149" spans="1:12" s="2" customFormat="1" ht="12.75">
      <c r="A149" s="103"/>
      <c r="B149" s="50"/>
      <c r="C149" s="140"/>
      <c r="D149" s="128"/>
      <c r="E149" s="58"/>
      <c r="F149" s="56"/>
      <c r="G149" s="10">
        <v>538</v>
      </c>
      <c r="H149" s="9">
        <v>163</v>
      </c>
      <c r="I149" s="9">
        <v>820</v>
      </c>
      <c r="J149" s="33"/>
      <c r="K149" s="33"/>
      <c r="L149" s="33"/>
    </row>
    <row r="150" spans="1:12" s="2" customFormat="1" ht="12.75">
      <c r="A150" s="103"/>
      <c r="B150" s="50"/>
      <c r="C150" s="138" t="s">
        <v>70</v>
      </c>
      <c r="D150" s="129">
        <v>869.4036</v>
      </c>
      <c r="E150" s="57">
        <v>2</v>
      </c>
      <c r="F150" s="55">
        <v>31.7</v>
      </c>
      <c r="G150" s="10" t="s">
        <v>107</v>
      </c>
      <c r="H150" s="9" t="s">
        <v>107</v>
      </c>
      <c r="I150" s="9" t="s">
        <v>107</v>
      </c>
      <c r="J150" s="33"/>
      <c r="K150" s="33"/>
      <c r="L150" s="33"/>
    </row>
    <row r="151" spans="1:12" s="2" customFormat="1" ht="12.75">
      <c r="A151" s="103"/>
      <c r="B151" s="50"/>
      <c r="C151" s="139"/>
      <c r="D151" s="130"/>
      <c r="E151" s="57"/>
      <c r="F151" s="55"/>
      <c r="G151" s="10" t="s">
        <v>107</v>
      </c>
      <c r="H151" s="9" t="s">
        <v>107</v>
      </c>
      <c r="I151" s="9" t="s">
        <v>107</v>
      </c>
      <c r="J151" s="33"/>
      <c r="K151" s="33"/>
      <c r="L151" s="33"/>
    </row>
    <row r="152" spans="1:12" s="2" customFormat="1" ht="12.75">
      <c r="A152" s="103"/>
      <c r="B152" s="50"/>
      <c r="C152" s="140"/>
      <c r="D152" s="131"/>
      <c r="E152" s="57"/>
      <c r="F152" s="55"/>
      <c r="G152" s="10" t="s">
        <v>107</v>
      </c>
      <c r="H152" s="9" t="s">
        <v>107</v>
      </c>
      <c r="I152" s="9" t="s">
        <v>107</v>
      </c>
      <c r="J152" s="33"/>
      <c r="K152" s="33"/>
      <c r="L152" s="33"/>
    </row>
    <row r="153" spans="1:12" s="2" customFormat="1" ht="12.75">
      <c r="A153" s="103"/>
      <c r="B153" s="50"/>
      <c r="C153" s="138" t="s">
        <v>71</v>
      </c>
      <c r="D153" s="129">
        <v>942.9717</v>
      </c>
      <c r="E153" s="57">
        <v>2</v>
      </c>
      <c r="F153" s="55">
        <v>28.3</v>
      </c>
      <c r="G153" s="10">
        <v>192</v>
      </c>
      <c r="H153" s="9">
        <v>166</v>
      </c>
      <c r="I153" s="9">
        <v>216</v>
      </c>
      <c r="J153" s="33"/>
      <c r="K153" s="33"/>
      <c r="L153" s="33"/>
    </row>
    <row r="154" spans="1:12" s="2" customFormat="1" ht="12.75">
      <c r="A154" s="103"/>
      <c r="B154" s="50"/>
      <c r="C154" s="139"/>
      <c r="D154" s="130"/>
      <c r="E154" s="57"/>
      <c r="F154" s="55"/>
      <c r="G154" s="10">
        <v>212</v>
      </c>
      <c r="H154" s="9">
        <v>263</v>
      </c>
      <c r="I154" s="9">
        <v>355</v>
      </c>
      <c r="J154" s="33"/>
      <c r="K154" s="33"/>
      <c r="L154" s="33"/>
    </row>
    <row r="155" spans="1:12" s="2" customFormat="1" ht="12.75">
      <c r="A155" s="103"/>
      <c r="B155" s="50"/>
      <c r="C155" s="140"/>
      <c r="D155" s="131"/>
      <c r="E155" s="57"/>
      <c r="F155" s="55"/>
      <c r="G155" s="10">
        <v>272</v>
      </c>
      <c r="H155" s="9">
        <v>295</v>
      </c>
      <c r="I155" s="9">
        <v>471</v>
      </c>
      <c r="J155" s="33"/>
      <c r="K155" s="33"/>
      <c r="L155" s="33"/>
    </row>
    <row r="156" spans="1:12" s="2" customFormat="1" ht="12.75">
      <c r="A156" s="103"/>
      <c r="B156" s="50"/>
      <c r="C156" s="138" t="s">
        <v>71</v>
      </c>
      <c r="D156" s="129">
        <v>628.9647</v>
      </c>
      <c r="E156" s="57">
        <v>3</v>
      </c>
      <c r="F156" s="55">
        <v>28.3</v>
      </c>
      <c r="G156" s="10">
        <v>18</v>
      </c>
      <c r="H156" s="9">
        <v>14</v>
      </c>
      <c r="I156" s="9">
        <v>42</v>
      </c>
      <c r="J156" s="33"/>
      <c r="K156" s="33"/>
      <c r="L156" s="33"/>
    </row>
    <row r="157" spans="1:12" s="2" customFormat="1" ht="12.75">
      <c r="A157" s="103"/>
      <c r="B157" s="50"/>
      <c r="C157" s="139"/>
      <c r="D157" s="130"/>
      <c r="E157" s="57"/>
      <c r="F157" s="55"/>
      <c r="G157" s="10">
        <v>51</v>
      </c>
      <c r="H157" s="9">
        <v>35</v>
      </c>
      <c r="I157" s="9">
        <v>283</v>
      </c>
      <c r="J157" s="33"/>
      <c r="K157" s="33"/>
      <c r="L157" s="33"/>
    </row>
    <row r="158" spans="1:12" s="2" customFormat="1" ht="12.75">
      <c r="A158" s="103"/>
      <c r="B158" s="50"/>
      <c r="C158" s="140"/>
      <c r="D158" s="131"/>
      <c r="E158" s="57"/>
      <c r="F158" s="55"/>
      <c r="G158" s="10">
        <v>77</v>
      </c>
      <c r="H158" s="9">
        <v>29</v>
      </c>
      <c r="I158" s="9">
        <v>310</v>
      </c>
      <c r="J158" s="33"/>
      <c r="K158" s="33"/>
      <c r="L158" s="33"/>
    </row>
    <row r="159" spans="1:12" s="2" customFormat="1" ht="12.75">
      <c r="A159" s="103"/>
      <c r="B159" s="50"/>
      <c r="C159" s="138" t="s">
        <v>33</v>
      </c>
      <c r="D159" s="126">
        <v>968.9061</v>
      </c>
      <c r="E159" s="58">
        <v>2</v>
      </c>
      <c r="F159" s="56">
        <v>41.8</v>
      </c>
      <c r="G159" s="10">
        <v>790</v>
      </c>
      <c r="H159" s="9">
        <v>385</v>
      </c>
      <c r="I159" s="9">
        <v>1040</v>
      </c>
      <c r="J159" s="33"/>
      <c r="K159" s="33"/>
      <c r="L159" s="33"/>
    </row>
    <row r="160" spans="1:12" s="2" customFormat="1" ht="12.75">
      <c r="A160" s="103"/>
      <c r="B160" s="50"/>
      <c r="C160" s="139"/>
      <c r="D160" s="127"/>
      <c r="E160" s="58"/>
      <c r="F160" s="56"/>
      <c r="G160" s="10">
        <v>1220</v>
      </c>
      <c r="H160" s="9">
        <v>1280</v>
      </c>
      <c r="I160" s="9">
        <v>2450</v>
      </c>
      <c r="J160" s="33"/>
      <c r="K160" s="33"/>
      <c r="L160" s="33"/>
    </row>
    <row r="161" spans="1:12" s="2" customFormat="1" ht="12.75">
      <c r="A161" s="103"/>
      <c r="B161" s="50"/>
      <c r="C161" s="140"/>
      <c r="D161" s="128"/>
      <c r="E161" s="58"/>
      <c r="F161" s="56"/>
      <c r="G161" s="10">
        <v>1840</v>
      </c>
      <c r="H161" s="9">
        <v>1330</v>
      </c>
      <c r="I161" s="9">
        <v>2510</v>
      </c>
      <c r="J161" s="33"/>
      <c r="K161" s="33"/>
      <c r="L161" s="33"/>
    </row>
    <row r="162" spans="1:12" s="2" customFormat="1" ht="12.75">
      <c r="A162" s="103"/>
      <c r="B162" s="50"/>
      <c r="C162" s="138" t="s">
        <v>72</v>
      </c>
      <c r="D162" s="129">
        <v>682.6215</v>
      </c>
      <c r="E162" s="57">
        <v>3</v>
      </c>
      <c r="F162" s="55">
        <v>28.3</v>
      </c>
      <c r="G162" s="10">
        <v>465</v>
      </c>
      <c r="H162" s="9">
        <v>101</v>
      </c>
      <c r="I162" s="9">
        <v>715</v>
      </c>
      <c r="J162" s="33"/>
      <c r="K162" s="33"/>
      <c r="L162" s="33"/>
    </row>
    <row r="163" spans="1:12" s="2" customFormat="1" ht="12.75">
      <c r="A163" s="103"/>
      <c r="B163" s="50"/>
      <c r="C163" s="139"/>
      <c r="D163" s="130"/>
      <c r="E163" s="57"/>
      <c r="F163" s="55"/>
      <c r="G163" s="10">
        <v>1950</v>
      </c>
      <c r="H163" s="9">
        <v>565</v>
      </c>
      <c r="I163" s="9">
        <v>2950</v>
      </c>
      <c r="J163" s="33"/>
      <c r="K163" s="33"/>
      <c r="L163" s="33"/>
    </row>
    <row r="164" spans="1:12" s="2" customFormat="1" ht="12.75">
      <c r="A164" s="103"/>
      <c r="B164" s="50"/>
      <c r="C164" s="140"/>
      <c r="D164" s="131"/>
      <c r="E164" s="57"/>
      <c r="F164" s="55"/>
      <c r="G164" s="10">
        <v>2950</v>
      </c>
      <c r="H164" s="9">
        <v>594</v>
      </c>
      <c r="I164" s="9">
        <v>3270</v>
      </c>
      <c r="J164" s="33"/>
      <c r="K164" s="33"/>
      <c r="L164" s="33"/>
    </row>
    <row r="165" spans="1:12" s="2" customFormat="1" ht="12.75">
      <c r="A165" s="103"/>
      <c r="B165" s="50"/>
      <c r="C165" s="138" t="s">
        <v>73</v>
      </c>
      <c r="D165" s="129">
        <v>727.3104</v>
      </c>
      <c r="E165" s="57">
        <v>3</v>
      </c>
      <c r="F165" s="55">
        <v>27.6</v>
      </c>
      <c r="G165" s="10">
        <v>332</v>
      </c>
      <c r="H165" s="9">
        <v>70</v>
      </c>
      <c r="I165" s="9">
        <v>400</v>
      </c>
      <c r="J165" s="33"/>
      <c r="K165" s="33"/>
      <c r="L165" s="33"/>
    </row>
    <row r="166" spans="1:12" s="2" customFormat="1" ht="12.75">
      <c r="A166" s="103"/>
      <c r="B166" s="50"/>
      <c r="C166" s="139"/>
      <c r="D166" s="130"/>
      <c r="E166" s="57"/>
      <c r="F166" s="55"/>
      <c r="G166" s="10">
        <v>530</v>
      </c>
      <c r="H166" s="9">
        <v>174</v>
      </c>
      <c r="I166" s="9">
        <v>1090</v>
      </c>
      <c r="J166" s="33"/>
      <c r="K166" s="33"/>
      <c r="L166" s="33"/>
    </row>
    <row r="167" spans="1:12" s="2" customFormat="1" ht="12.75">
      <c r="A167" s="103"/>
      <c r="B167" s="50"/>
      <c r="C167" s="140"/>
      <c r="D167" s="131"/>
      <c r="E167" s="57"/>
      <c r="F167" s="55"/>
      <c r="G167" s="10">
        <v>1050</v>
      </c>
      <c r="H167" s="9">
        <v>196</v>
      </c>
      <c r="I167" s="9">
        <v>1030</v>
      </c>
      <c r="J167" s="33"/>
      <c r="K167" s="33"/>
      <c r="L167" s="33"/>
    </row>
    <row r="168" spans="1:12" s="2" customFormat="1" ht="12.75">
      <c r="A168" s="103"/>
      <c r="B168" s="50"/>
      <c r="C168" s="79" t="s">
        <v>10</v>
      </c>
      <c r="D168" s="75">
        <v>748</v>
      </c>
      <c r="E168" s="73">
        <v>3</v>
      </c>
      <c r="F168" s="55">
        <v>34.5</v>
      </c>
      <c r="G168" s="27">
        <v>637</v>
      </c>
      <c r="H168" s="19">
        <v>145</v>
      </c>
      <c r="I168" s="19">
        <v>1540</v>
      </c>
      <c r="J168" s="33"/>
      <c r="K168" s="33"/>
      <c r="L168" s="33"/>
    </row>
    <row r="169" spans="1:12" s="2" customFormat="1" ht="12.75">
      <c r="A169" s="103"/>
      <c r="B169" s="50"/>
      <c r="C169" s="80"/>
      <c r="D169" s="72"/>
      <c r="E169" s="73"/>
      <c r="F169" s="55"/>
      <c r="G169" s="27">
        <v>2500</v>
      </c>
      <c r="H169" s="19">
        <v>320</v>
      </c>
      <c r="I169" s="19">
        <v>4280</v>
      </c>
      <c r="J169" s="33"/>
      <c r="K169" s="33"/>
      <c r="L169" s="33"/>
    </row>
    <row r="170" spans="1:12" s="2" customFormat="1" ht="13.5" thickBot="1">
      <c r="A170" s="104"/>
      <c r="B170" s="51"/>
      <c r="C170" s="81"/>
      <c r="D170" s="76"/>
      <c r="E170" s="74"/>
      <c r="F170" s="82"/>
      <c r="G170" s="15">
        <v>2670</v>
      </c>
      <c r="H170" s="15">
        <v>371</v>
      </c>
      <c r="I170" s="15">
        <v>4450</v>
      </c>
      <c r="J170" s="33"/>
      <c r="K170" s="33"/>
      <c r="L170" s="33"/>
    </row>
    <row r="171" spans="1:12" s="2" customFormat="1" ht="12.75">
      <c r="A171" s="88" t="s">
        <v>8</v>
      </c>
      <c r="B171" s="49" t="str">
        <f>HYPERLINK("http://us.expasy.org/uniprot/OVAL_CHICK","OVAL_CHICK")</f>
        <v>OVAL_CHICK</v>
      </c>
      <c r="C171" s="65" t="s">
        <v>25</v>
      </c>
      <c r="D171" s="63">
        <v>799.3008</v>
      </c>
      <c r="E171" s="61">
        <v>2</v>
      </c>
      <c r="F171" s="59">
        <v>23.7</v>
      </c>
      <c r="G171" s="34">
        <v>1470</v>
      </c>
      <c r="H171" s="34">
        <v>1390</v>
      </c>
      <c r="I171" s="34">
        <v>1240</v>
      </c>
      <c r="J171" s="33"/>
      <c r="K171" s="33"/>
      <c r="L171" s="33"/>
    </row>
    <row r="172" spans="1:12" s="2" customFormat="1" ht="12.75">
      <c r="A172" s="89"/>
      <c r="B172" s="50"/>
      <c r="C172" s="66"/>
      <c r="D172" s="64"/>
      <c r="E172" s="62"/>
      <c r="F172" s="60"/>
      <c r="G172" s="9">
        <v>2620</v>
      </c>
      <c r="H172" s="9">
        <v>4730</v>
      </c>
      <c r="I172" s="9">
        <v>5520</v>
      </c>
      <c r="J172" s="33"/>
      <c r="K172" s="33"/>
      <c r="L172" s="33"/>
    </row>
    <row r="173" spans="1:12" ht="12.75">
      <c r="A173" s="89"/>
      <c r="B173" s="50"/>
      <c r="C173" s="66"/>
      <c r="D173" s="64"/>
      <c r="E173" s="62"/>
      <c r="F173" s="60"/>
      <c r="G173" s="29">
        <v>4340</v>
      </c>
      <c r="H173" s="29">
        <v>603</v>
      </c>
      <c r="I173" s="30">
        <v>273</v>
      </c>
      <c r="J173" s="33"/>
      <c r="K173" s="33"/>
      <c r="L173" s="33"/>
    </row>
    <row r="174" spans="1:12" ht="12.75">
      <c r="A174" s="89"/>
      <c r="B174" s="50"/>
      <c r="C174" s="66" t="s">
        <v>26</v>
      </c>
      <c r="D174" s="72">
        <v>844.3841</v>
      </c>
      <c r="E174" s="73">
        <v>2</v>
      </c>
      <c r="F174" s="67">
        <v>35.3</v>
      </c>
      <c r="G174" s="29">
        <v>3480</v>
      </c>
      <c r="H174" s="29">
        <v>1580</v>
      </c>
      <c r="I174" s="30">
        <v>3580</v>
      </c>
      <c r="J174" s="33"/>
      <c r="K174" s="33"/>
      <c r="L174" s="33"/>
    </row>
    <row r="175" spans="1:12" ht="12.75">
      <c r="A175" s="89"/>
      <c r="B175" s="50"/>
      <c r="C175" s="66"/>
      <c r="D175" s="72"/>
      <c r="E175" s="73"/>
      <c r="F175" s="67"/>
      <c r="G175" s="29">
        <v>5940</v>
      </c>
      <c r="H175" s="29">
        <v>3830</v>
      </c>
      <c r="I175" s="30">
        <v>7840</v>
      </c>
      <c r="J175" s="33"/>
      <c r="K175" s="33"/>
      <c r="L175" s="33"/>
    </row>
    <row r="176" spans="1:12" ht="12.75">
      <c r="A176" s="89"/>
      <c r="B176" s="50"/>
      <c r="C176" s="77"/>
      <c r="D176" s="78"/>
      <c r="E176" s="73"/>
      <c r="F176" s="67"/>
      <c r="G176" s="10">
        <v>6560</v>
      </c>
      <c r="H176" s="10">
        <v>3920</v>
      </c>
      <c r="I176" s="11">
        <v>7790</v>
      </c>
      <c r="J176" s="33"/>
      <c r="K176" s="33"/>
      <c r="L176" s="33"/>
    </row>
    <row r="177" spans="1:12" ht="12.75">
      <c r="A177" s="89"/>
      <c r="B177" s="50"/>
      <c r="C177" s="138" t="s">
        <v>75</v>
      </c>
      <c r="D177" s="126">
        <v>524.5244</v>
      </c>
      <c r="E177" s="58">
        <v>3</v>
      </c>
      <c r="F177" s="56">
        <v>19.6</v>
      </c>
      <c r="G177" s="12">
        <v>3340</v>
      </c>
      <c r="H177" s="12">
        <v>3340</v>
      </c>
      <c r="I177" s="11">
        <v>3180</v>
      </c>
      <c r="J177" s="33"/>
      <c r="K177" s="33"/>
      <c r="L177" s="33"/>
    </row>
    <row r="178" spans="1:12" ht="12.75">
      <c r="A178" s="89"/>
      <c r="B178" s="50"/>
      <c r="C178" s="139"/>
      <c r="D178" s="127"/>
      <c r="E178" s="58"/>
      <c r="F178" s="56"/>
      <c r="G178" s="12">
        <v>3730</v>
      </c>
      <c r="H178" s="12">
        <v>4430</v>
      </c>
      <c r="I178" s="11">
        <v>6170</v>
      </c>
      <c r="J178" s="33"/>
      <c r="K178" s="33"/>
      <c r="L178" s="33"/>
    </row>
    <row r="179" spans="1:12" ht="12.75">
      <c r="A179" s="89"/>
      <c r="B179" s="50"/>
      <c r="C179" s="140"/>
      <c r="D179" s="128"/>
      <c r="E179" s="58"/>
      <c r="F179" s="56"/>
      <c r="G179" s="12">
        <v>7150</v>
      </c>
      <c r="H179" s="12">
        <v>5870</v>
      </c>
      <c r="I179" s="11">
        <v>5200</v>
      </c>
      <c r="J179" s="33"/>
      <c r="K179" s="33"/>
      <c r="L179" s="33"/>
    </row>
    <row r="180" spans="1:12" ht="12.75">
      <c r="A180" s="89"/>
      <c r="B180" s="50"/>
      <c r="C180" s="138" t="s">
        <v>75</v>
      </c>
      <c r="D180" s="126">
        <v>786.2993</v>
      </c>
      <c r="E180" s="58">
        <v>2</v>
      </c>
      <c r="F180" s="56">
        <v>19.6</v>
      </c>
      <c r="G180" s="12">
        <v>787</v>
      </c>
      <c r="H180" s="12">
        <v>761</v>
      </c>
      <c r="I180" s="11">
        <v>731</v>
      </c>
      <c r="J180" s="33"/>
      <c r="K180" s="33"/>
      <c r="L180" s="33"/>
    </row>
    <row r="181" spans="1:12" ht="12.75">
      <c r="A181" s="89"/>
      <c r="B181" s="50"/>
      <c r="C181" s="139"/>
      <c r="D181" s="127"/>
      <c r="E181" s="58"/>
      <c r="F181" s="56"/>
      <c r="G181" s="12">
        <v>953</v>
      </c>
      <c r="H181" s="12">
        <v>1210</v>
      </c>
      <c r="I181" s="11">
        <v>1720</v>
      </c>
      <c r="J181" s="33"/>
      <c r="K181" s="33"/>
      <c r="L181" s="33"/>
    </row>
    <row r="182" spans="1:12" ht="12.75">
      <c r="A182" s="89"/>
      <c r="B182" s="50"/>
      <c r="C182" s="140"/>
      <c r="D182" s="128"/>
      <c r="E182" s="58"/>
      <c r="F182" s="56"/>
      <c r="G182" s="12">
        <v>2380</v>
      </c>
      <c r="H182" s="12">
        <v>1400</v>
      </c>
      <c r="I182" s="11">
        <v>1290</v>
      </c>
      <c r="J182" s="33"/>
      <c r="K182" s="33"/>
      <c r="L182" s="33"/>
    </row>
    <row r="183" spans="1:12" ht="12.75">
      <c r="A183" s="89"/>
      <c r="B183" s="50"/>
      <c r="C183" s="138" t="s">
        <v>76</v>
      </c>
      <c r="D183" s="126">
        <v>930.4084</v>
      </c>
      <c r="E183" s="58">
        <v>2</v>
      </c>
      <c r="F183" s="56">
        <v>45.1</v>
      </c>
      <c r="G183" s="12">
        <v>46</v>
      </c>
      <c r="H183" s="12">
        <v>28</v>
      </c>
      <c r="I183" s="11">
        <v>576</v>
      </c>
      <c r="J183" s="33"/>
      <c r="K183" s="33"/>
      <c r="L183" s="33"/>
    </row>
    <row r="184" spans="1:12" ht="12.75">
      <c r="A184" s="89"/>
      <c r="B184" s="50"/>
      <c r="C184" s="139"/>
      <c r="D184" s="127"/>
      <c r="E184" s="58"/>
      <c r="F184" s="56"/>
      <c r="G184" s="12">
        <v>136</v>
      </c>
      <c r="H184" s="12">
        <v>32</v>
      </c>
      <c r="I184" s="11">
        <v>2580</v>
      </c>
      <c r="J184" s="33"/>
      <c r="K184" s="33"/>
      <c r="L184" s="33"/>
    </row>
    <row r="185" spans="1:12" ht="12.75">
      <c r="A185" s="89"/>
      <c r="B185" s="50"/>
      <c r="C185" s="140"/>
      <c r="D185" s="128"/>
      <c r="E185" s="58"/>
      <c r="F185" s="56"/>
      <c r="G185" s="12">
        <v>355</v>
      </c>
      <c r="H185" s="12">
        <v>22</v>
      </c>
      <c r="I185" s="11">
        <v>111</v>
      </c>
      <c r="J185" s="33"/>
      <c r="K185" s="33"/>
      <c r="L185" s="33"/>
    </row>
    <row r="186" spans="1:12" ht="12.75">
      <c r="A186" s="89"/>
      <c r="B186" s="50"/>
      <c r="C186" s="138" t="s">
        <v>77</v>
      </c>
      <c r="D186" s="126">
        <v>761.3532</v>
      </c>
      <c r="E186" s="58">
        <v>3</v>
      </c>
      <c r="F186" s="56">
        <v>47.1</v>
      </c>
      <c r="G186" s="12">
        <v>328</v>
      </c>
      <c r="H186" s="12">
        <v>183</v>
      </c>
      <c r="I186" s="11">
        <v>4370</v>
      </c>
      <c r="J186" s="33"/>
      <c r="K186" s="33"/>
      <c r="L186" s="33"/>
    </row>
    <row r="187" spans="1:12" ht="12.75">
      <c r="A187" s="89"/>
      <c r="B187" s="50"/>
      <c r="C187" s="139"/>
      <c r="D187" s="127"/>
      <c r="E187" s="58"/>
      <c r="F187" s="56"/>
      <c r="G187" s="12">
        <v>939</v>
      </c>
      <c r="H187" s="12">
        <v>239</v>
      </c>
      <c r="I187" s="11">
        <v>7690</v>
      </c>
      <c r="J187" s="33"/>
      <c r="K187" s="33"/>
      <c r="L187" s="33"/>
    </row>
    <row r="188" spans="1:12" ht="12.75">
      <c r="A188" s="89"/>
      <c r="B188" s="50"/>
      <c r="C188" s="140"/>
      <c r="D188" s="128"/>
      <c r="E188" s="58"/>
      <c r="F188" s="56"/>
      <c r="G188" s="12">
        <v>985</v>
      </c>
      <c r="H188" s="12">
        <v>212</v>
      </c>
      <c r="I188" s="11">
        <v>5660</v>
      </c>
      <c r="J188" s="33"/>
      <c r="K188" s="33"/>
      <c r="L188" s="33"/>
    </row>
    <row r="189" spans="1:12" ht="12.75">
      <c r="A189" s="89"/>
      <c r="B189" s="50"/>
      <c r="C189" s="138" t="s">
        <v>77</v>
      </c>
      <c r="D189" s="126">
        <v>1141.0242</v>
      </c>
      <c r="E189" s="58">
        <v>2</v>
      </c>
      <c r="F189" s="56">
        <v>47.1</v>
      </c>
      <c r="G189" s="12">
        <v>22</v>
      </c>
      <c r="H189" s="12">
        <v>11</v>
      </c>
      <c r="I189" s="11">
        <v>234</v>
      </c>
      <c r="J189" s="33"/>
      <c r="K189" s="33"/>
      <c r="L189" s="33"/>
    </row>
    <row r="190" spans="1:12" ht="12.75">
      <c r="A190" s="89"/>
      <c r="B190" s="50"/>
      <c r="C190" s="139"/>
      <c r="D190" s="127"/>
      <c r="E190" s="58"/>
      <c r="F190" s="56"/>
      <c r="G190" s="12">
        <v>43</v>
      </c>
      <c r="H190" s="12">
        <v>19</v>
      </c>
      <c r="I190" s="11">
        <v>665</v>
      </c>
      <c r="J190" s="33"/>
      <c r="K190" s="33"/>
      <c r="L190" s="33"/>
    </row>
    <row r="191" spans="1:12" ht="12.75">
      <c r="A191" s="89"/>
      <c r="B191" s="50"/>
      <c r="C191" s="140"/>
      <c r="D191" s="128"/>
      <c r="E191" s="58"/>
      <c r="F191" s="56"/>
      <c r="G191" s="12">
        <v>29</v>
      </c>
      <c r="H191" s="12">
        <v>17</v>
      </c>
      <c r="I191" s="11">
        <v>308</v>
      </c>
      <c r="J191" s="33"/>
      <c r="K191" s="33"/>
      <c r="L191" s="33"/>
    </row>
    <row r="192" spans="1:12" ht="12.75">
      <c r="A192" s="89"/>
      <c r="B192" s="50"/>
      <c r="C192" s="138" t="s">
        <v>78</v>
      </c>
      <c r="D192" s="126">
        <v>1238.5717</v>
      </c>
      <c r="E192" s="58">
        <v>2</v>
      </c>
      <c r="F192" s="56">
        <v>53.5</v>
      </c>
      <c r="G192" s="12">
        <v>32</v>
      </c>
      <c r="H192" s="12">
        <v>14</v>
      </c>
      <c r="I192" s="11">
        <v>653</v>
      </c>
      <c r="J192" s="33"/>
      <c r="K192" s="33"/>
      <c r="L192" s="33"/>
    </row>
    <row r="193" spans="1:12" ht="12.75">
      <c r="A193" s="89"/>
      <c r="B193" s="50"/>
      <c r="C193" s="139"/>
      <c r="D193" s="127"/>
      <c r="E193" s="58"/>
      <c r="F193" s="56"/>
      <c r="G193" s="12">
        <v>66</v>
      </c>
      <c r="H193" s="12">
        <v>17</v>
      </c>
      <c r="I193" s="11">
        <v>1020</v>
      </c>
      <c r="J193" s="33"/>
      <c r="K193" s="33"/>
      <c r="L193" s="33"/>
    </row>
    <row r="194" spans="1:12" ht="12.75">
      <c r="A194" s="89"/>
      <c r="B194" s="50"/>
      <c r="C194" s="140"/>
      <c r="D194" s="128"/>
      <c r="E194" s="58"/>
      <c r="F194" s="56"/>
      <c r="G194" s="12">
        <v>41</v>
      </c>
      <c r="H194" s="12">
        <v>13</v>
      </c>
      <c r="I194" s="11">
        <v>606</v>
      </c>
      <c r="J194" s="33"/>
      <c r="K194" s="33"/>
      <c r="L194" s="33"/>
    </row>
    <row r="195" spans="1:12" ht="12.75">
      <c r="A195" s="89"/>
      <c r="B195" s="50"/>
      <c r="C195" s="138" t="s">
        <v>78</v>
      </c>
      <c r="D195" s="126">
        <v>826.0518</v>
      </c>
      <c r="E195" s="58">
        <v>3</v>
      </c>
      <c r="F195" s="56">
        <v>53.5</v>
      </c>
      <c r="G195" s="12">
        <v>140</v>
      </c>
      <c r="H195" s="12">
        <v>44</v>
      </c>
      <c r="I195" s="11">
        <v>2690</v>
      </c>
      <c r="J195" s="33"/>
      <c r="K195" s="33"/>
      <c r="L195" s="33"/>
    </row>
    <row r="196" spans="1:12" ht="12.75">
      <c r="A196" s="89"/>
      <c r="B196" s="50"/>
      <c r="C196" s="139"/>
      <c r="D196" s="127"/>
      <c r="E196" s="58"/>
      <c r="F196" s="56"/>
      <c r="G196" s="12">
        <v>303</v>
      </c>
      <c r="H196" s="12">
        <v>47</v>
      </c>
      <c r="I196" s="11">
        <v>3300</v>
      </c>
      <c r="J196" s="33"/>
      <c r="K196" s="33"/>
      <c r="L196" s="33"/>
    </row>
    <row r="197" spans="1:12" ht="12.75">
      <c r="A197" s="89"/>
      <c r="B197" s="50"/>
      <c r="C197" s="140"/>
      <c r="D197" s="128"/>
      <c r="E197" s="58"/>
      <c r="F197" s="56"/>
      <c r="G197" s="12">
        <v>213</v>
      </c>
      <c r="H197" s="12">
        <v>59</v>
      </c>
      <c r="I197" s="11">
        <v>4060</v>
      </c>
      <c r="J197" s="33"/>
      <c r="K197" s="33"/>
      <c r="L197" s="33"/>
    </row>
    <row r="198" spans="1:12" ht="12.75">
      <c r="A198" s="89"/>
      <c r="B198" s="50"/>
      <c r="C198" s="138" t="s">
        <v>79</v>
      </c>
      <c r="D198" s="126">
        <v>907.8198</v>
      </c>
      <c r="E198" s="58">
        <v>2</v>
      </c>
      <c r="F198" s="56">
        <v>53.8</v>
      </c>
      <c r="G198" s="12">
        <v>362</v>
      </c>
      <c r="H198" s="12">
        <v>91</v>
      </c>
      <c r="I198" s="11">
        <v>1860</v>
      </c>
      <c r="J198" s="33"/>
      <c r="K198" s="33"/>
      <c r="L198" s="33"/>
    </row>
    <row r="199" spans="1:12" ht="12.75">
      <c r="A199" s="89"/>
      <c r="B199" s="50"/>
      <c r="C199" s="139"/>
      <c r="D199" s="127"/>
      <c r="E199" s="58"/>
      <c r="F199" s="56"/>
      <c r="G199" s="12">
        <v>1070</v>
      </c>
      <c r="H199" s="12">
        <v>88</v>
      </c>
      <c r="I199" s="11">
        <v>3330</v>
      </c>
      <c r="J199" s="33"/>
      <c r="K199" s="33"/>
      <c r="L199" s="33"/>
    </row>
    <row r="200" spans="1:12" ht="12.75">
      <c r="A200" s="89"/>
      <c r="B200" s="50"/>
      <c r="C200" s="140"/>
      <c r="D200" s="128"/>
      <c r="E200" s="58"/>
      <c r="F200" s="56"/>
      <c r="G200" s="12">
        <v>1480</v>
      </c>
      <c r="H200" s="12">
        <v>71</v>
      </c>
      <c r="I200" s="11">
        <v>3690</v>
      </c>
      <c r="J200" s="33"/>
      <c r="K200" s="33"/>
      <c r="L200" s="33"/>
    </row>
    <row r="201" spans="1:12" ht="12.75">
      <c r="A201" s="89"/>
      <c r="B201" s="50"/>
      <c r="C201" s="138" t="s">
        <v>80</v>
      </c>
      <c r="D201" s="129">
        <v>772.6647</v>
      </c>
      <c r="E201" s="57">
        <v>3</v>
      </c>
      <c r="F201" s="55">
        <v>32.6</v>
      </c>
      <c r="G201" s="12">
        <v>1650</v>
      </c>
      <c r="H201" s="12">
        <v>530</v>
      </c>
      <c r="I201" s="11">
        <v>2290</v>
      </c>
      <c r="J201" s="33"/>
      <c r="K201" s="33"/>
      <c r="L201" s="33"/>
    </row>
    <row r="202" spans="1:12" ht="12.75">
      <c r="A202" s="89"/>
      <c r="B202" s="50"/>
      <c r="C202" s="139"/>
      <c r="D202" s="130"/>
      <c r="E202" s="57"/>
      <c r="F202" s="55"/>
      <c r="G202" s="12">
        <v>3350</v>
      </c>
      <c r="H202" s="12">
        <v>1410</v>
      </c>
      <c r="I202" s="11">
        <v>4650</v>
      </c>
      <c r="J202" s="33"/>
      <c r="K202" s="33"/>
      <c r="L202" s="33"/>
    </row>
    <row r="203" spans="1:12" ht="12.75">
      <c r="A203" s="89"/>
      <c r="B203" s="50"/>
      <c r="C203" s="140"/>
      <c r="D203" s="131"/>
      <c r="E203" s="57"/>
      <c r="F203" s="55"/>
      <c r="G203" s="12">
        <v>5600</v>
      </c>
      <c r="H203" s="12">
        <v>1260</v>
      </c>
      <c r="I203" s="11">
        <v>3640</v>
      </c>
      <c r="J203" s="33"/>
      <c r="K203" s="33"/>
      <c r="L203" s="33"/>
    </row>
    <row r="204" spans="1:12" ht="12.75">
      <c r="A204" s="89"/>
      <c r="B204" s="50"/>
      <c r="C204" s="138" t="s">
        <v>27</v>
      </c>
      <c r="D204" s="129">
        <v>592.2577</v>
      </c>
      <c r="E204" s="57">
        <v>3</v>
      </c>
      <c r="F204" s="55">
        <v>16.3</v>
      </c>
      <c r="G204" s="12">
        <v>1800</v>
      </c>
      <c r="H204" s="12">
        <v>1090</v>
      </c>
      <c r="I204" s="11">
        <v>1730</v>
      </c>
      <c r="J204" s="33"/>
      <c r="K204" s="33"/>
      <c r="L204" s="33"/>
    </row>
    <row r="205" spans="1:12" ht="12.75">
      <c r="A205" s="89"/>
      <c r="B205" s="50"/>
      <c r="C205" s="139"/>
      <c r="D205" s="130"/>
      <c r="E205" s="57"/>
      <c r="F205" s="55"/>
      <c r="G205" s="12">
        <v>7210</v>
      </c>
      <c r="H205" s="12">
        <v>6480</v>
      </c>
      <c r="I205" s="11">
        <v>7590</v>
      </c>
      <c r="J205" s="33"/>
      <c r="K205" s="33"/>
      <c r="L205" s="33"/>
    </row>
    <row r="206" spans="1:12" ht="12.75">
      <c r="A206" s="89"/>
      <c r="B206" s="50"/>
      <c r="C206" s="140"/>
      <c r="D206" s="131"/>
      <c r="E206" s="57"/>
      <c r="F206" s="55"/>
      <c r="G206" s="12">
        <v>6670</v>
      </c>
      <c r="H206" s="12">
        <v>5450</v>
      </c>
      <c r="I206" s="11">
        <v>8310</v>
      </c>
      <c r="J206" s="33"/>
      <c r="K206" s="33"/>
      <c r="L206" s="33"/>
    </row>
    <row r="207" spans="1:12" ht="12.75">
      <c r="A207" s="89"/>
      <c r="B207" s="50"/>
      <c r="C207" s="138" t="s">
        <v>27</v>
      </c>
      <c r="D207" s="129">
        <v>444.1985</v>
      </c>
      <c r="E207" s="57">
        <v>4</v>
      </c>
      <c r="F207" s="55">
        <v>16.3</v>
      </c>
      <c r="G207" s="12">
        <v>584</v>
      </c>
      <c r="H207" s="12">
        <v>293</v>
      </c>
      <c r="I207" s="11">
        <v>450</v>
      </c>
      <c r="J207" s="33"/>
      <c r="K207" s="33"/>
      <c r="L207" s="33"/>
    </row>
    <row r="208" spans="1:12" ht="12.75">
      <c r="A208" s="89"/>
      <c r="B208" s="50"/>
      <c r="C208" s="139"/>
      <c r="D208" s="130"/>
      <c r="E208" s="57"/>
      <c r="F208" s="55"/>
      <c r="G208" s="26">
        <v>2110</v>
      </c>
      <c r="H208" s="26">
        <v>2060</v>
      </c>
      <c r="I208" s="24">
        <v>2250</v>
      </c>
      <c r="J208" s="33"/>
      <c r="K208" s="33"/>
      <c r="L208" s="33"/>
    </row>
    <row r="209" spans="1:12" ht="12.75">
      <c r="A209" s="89"/>
      <c r="B209" s="50"/>
      <c r="C209" s="140"/>
      <c r="D209" s="131"/>
      <c r="E209" s="57"/>
      <c r="F209" s="55"/>
      <c r="G209" s="12">
        <v>1750</v>
      </c>
      <c r="H209" s="12">
        <v>1530</v>
      </c>
      <c r="I209" s="11">
        <v>2760</v>
      </c>
      <c r="J209" s="33"/>
      <c r="K209" s="33"/>
      <c r="L209" s="33"/>
    </row>
    <row r="210" spans="1:12" ht="12.75">
      <c r="A210" s="89"/>
      <c r="B210" s="50"/>
      <c r="C210" s="134" t="s">
        <v>27</v>
      </c>
      <c r="D210" s="129">
        <v>887.3997</v>
      </c>
      <c r="E210" s="57">
        <v>2</v>
      </c>
      <c r="F210" s="124">
        <v>16.3</v>
      </c>
      <c r="G210" s="11">
        <v>248</v>
      </c>
      <c r="H210" s="11">
        <v>113</v>
      </c>
      <c r="I210" s="11">
        <v>168</v>
      </c>
      <c r="J210" s="33"/>
      <c r="K210" s="33"/>
      <c r="L210" s="33"/>
    </row>
    <row r="211" spans="1:12" ht="12.75">
      <c r="A211" s="89"/>
      <c r="B211" s="50"/>
      <c r="C211" s="135"/>
      <c r="D211" s="130"/>
      <c r="E211" s="57"/>
      <c r="F211" s="55"/>
      <c r="G211" s="11">
        <v>1040</v>
      </c>
      <c r="H211" s="11">
        <v>890</v>
      </c>
      <c r="I211" s="11">
        <v>1020</v>
      </c>
      <c r="J211" s="33"/>
      <c r="K211" s="33"/>
      <c r="L211" s="33"/>
    </row>
    <row r="212" spans="1:12" ht="13.5" thickBot="1">
      <c r="A212" s="90"/>
      <c r="B212" s="51"/>
      <c r="C212" s="137"/>
      <c r="D212" s="132"/>
      <c r="E212" s="86"/>
      <c r="F212" s="82"/>
      <c r="G212" s="38">
        <v>894</v>
      </c>
      <c r="H212" s="38">
        <v>723</v>
      </c>
      <c r="I212" s="38">
        <v>998</v>
      </c>
      <c r="J212" s="33"/>
      <c r="K212" s="33"/>
      <c r="L212" s="33"/>
    </row>
    <row r="213" spans="1:12" ht="12.75">
      <c r="A213" s="52" t="s">
        <v>110</v>
      </c>
      <c r="B213" s="91" t="str">
        <f>HYPERLINK("http://us.expasy.org/uniprot/G3P_RABIT","G3P_RABIT")</f>
        <v>G3P_RABIT</v>
      </c>
      <c r="C213" s="139" t="s">
        <v>97</v>
      </c>
      <c r="D213" s="127">
        <v>882.3538</v>
      </c>
      <c r="E213" s="58">
        <v>2</v>
      </c>
      <c r="F213" s="56">
        <v>43.7</v>
      </c>
      <c r="G213" s="23">
        <v>1270</v>
      </c>
      <c r="H213" s="23">
        <v>358</v>
      </c>
      <c r="I213" s="23">
        <v>1960</v>
      </c>
      <c r="J213" s="33"/>
      <c r="K213" s="33"/>
      <c r="L213" s="33"/>
    </row>
    <row r="214" spans="1:12" ht="12.75">
      <c r="A214" s="53"/>
      <c r="B214" s="92"/>
      <c r="C214" s="139"/>
      <c r="D214" s="127"/>
      <c r="E214" s="58"/>
      <c r="F214" s="56"/>
      <c r="G214" s="23">
        <v>1560</v>
      </c>
      <c r="H214" s="23">
        <v>1140</v>
      </c>
      <c r="I214" s="23">
        <v>3620</v>
      </c>
      <c r="J214" s="33"/>
      <c r="K214" s="33"/>
      <c r="L214" s="33"/>
    </row>
    <row r="215" spans="1:12" ht="12.75">
      <c r="A215" s="53"/>
      <c r="B215" s="92"/>
      <c r="C215" s="140"/>
      <c r="D215" s="128"/>
      <c r="E215" s="58"/>
      <c r="F215" s="56"/>
      <c r="G215" s="23">
        <v>3170</v>
      </c>
      <c r="H215" s="23">
        <v>298</v>
      </c>
      <c r="I215" s="23">
        <v>575</v>
      </c>
      <c r="J215" s="33"/>
      <c r="K215" s="33"/>
      <c r="L215" s="33"/>
    </row>
    <row r="216" spans="1:12" ht="12.75">
      <c r="A216" s="53"/>
      <c r="B216" s="92"/>
      <c r="C216" s="138" t="s">
        <v>98</v>
      </c>
      <c r="D216" s="126">
        <v>878.7429</v>
      </c>
      <c r="E216" s="58">
        <v>3</v>
      </c>
      <c r="F216" s="56">
        <v>44.6</v>
      </c>
      <c r="G216" s="23">
        <v>35</v>
      </c>
      <c r="H216" s="23">
        <v>15</v>
      </c>
      <c r="I216" s="23">
        <v>165</v>
      </c>
      <c r="J216" s="33"/>
      <c r="K216" s="33"/>
      <c r="L216" s="33"/>
    </row>
    <row r="217" spans="1:12" ht="12.75">
      <c r="A217" s="53"/>
      <c r="B217" s="92"/>
      <c r="C217" s="139"/>
      <c r="D217" s="127"/>
      <c r="E217" s="58"/>
      <c r="F217" s="56"/>
      <c r="G217" s="23">
        <v>34</v>
      </c>
      <c r="H217" s="23">
        <v>21</v>
      </c>
      <c r="I217" s="23">
        <v>253</v>
      </c>
      <c r="J217" s="33"/>
      <c r="K217" s="33"/>
      <c r="L217" s="33"/>
    </row>
    <row r="218" spans="1:12" ht="12.75">
      <c r="A218" s="53"/>
      <c r="B218" s="92"/>
      <c r="C218" s="140"/>
      <c r="D218" s="128"/>
      <c r="E218" s="58"/>
      <c r="F218" s="56"/>
      <c r="G218" s="23">
        <v>42</v>
      </c>
      <c r="H218" s="23">
        <v>16</v>
      </c>
      <c r="I218" s="23">
        <v>566</v>
      </c>
      <c r="J218" s="33"/>
      <c r="K218" s="33"/>
      <c r="L218" s="33"/>
    </row>
    <row r="219" spans="1:12" ht="12.75">
      <c r="A219" s="53"/>
      <c r="B219" s="92"/>
      <c r="C219" s="138" t="s">
        <v>98</v>
      </c>
      <c r="D219" s="126">
        <v>659.2964</v>
      </c>
      <c r="E219" s="58">
        <v>4</v>
      </c>
      <c r="F219" s="56">
        <v>44.6</v>
      </c>
      <c r="G219" s="23">
        <v>224</v>
      </c>
      <c r="H219" s="23">
        <v>69</v>
      </c>
      <c r="I219" s="23">
        <v>957</v>
      </c>
      <c r="J219" s="33"/>
      <c r="K219" s="33"/>
      <c r="L219" s="33"/>
    </row>
    <row r="220" spans="1:12" ht="12.75">
      <c r="A220" s="53"/>
      <c r="B220" s="92"/>
      <c r="C220" s="139"/>
      <c r="D220" s="127"/>
      <c r="E220" s="58"/>
      <c r="F220" s="56"/>
      <c r="G220" s="23">
        <v>214</v>
      </c>
      <c r="H220" s="23">
        <v>75</v>
      </c>
      <c r="I220" s="23">
        <v>1950</v>
      </c>
      <c r="J220" s="33"/>
      <c r="K220" s="33"/>
      <c r="L220" s="33"/>
    </row>
    <row r="221" spans="1:12" ht="12.75">
      <c r="A221" s="53"/>
      <c r="B221" s="92"/>
      <c r="C221" s="140"/>
      <c r="D221" s="128"/>
      <c r="E221" s="58"/>
      <c r="F221" s="56"/>
      <c r="G221" s="23">
        <v>374</v>
      </c>
      <c r="H221" s="23">
        <v>76</v>
      </c>
      <c r="I221" s="23">
        <v>4120</v>
      </c>
      <c r="J221" s="33"/>
      <c r="K221" s="33"/>
      <c r="L221" s="33"/>
    </row>
    <row r="222" spans="1:12" ht="12.75">
      <c r="A222" s="53"/>
      <c r="B222" s="92"/>
      <c r="C222" s="138" t="s">
        <v>99</v>
      </c>
      <c r="D222" s="129">
        <v>489.2439</v>
      </c>
      <c r="E222" s="57">
        <v>2</v>
      </c>
      <c r="F222" s="55">
        <v>30.3</v>
      </c>
      <c r="G222" s="23">
        <v>2690</v>
      </c>
      <c r="H222" s="23">
        <v>2830</v>
      </c>
      <c r="I222" s="23">
        <v>2980</v>
      </c>
      <c r="J222" s="33"/>
      <c r="K222" s="33"/>
      <c r="L222" s="33"/>
    </row>
    <row r="223" spans="1:12" ht="12.75">
      <c r="A223" s="53"/>
      <c r="B223" s="92"/>
      <c r="C223" s="139"/>
      <c r="D223" s="130"/>
      <c r="E223" s="57"/>
      <c r="F223" s="55"/>
      <c r="G223" s="23">
        <v>4450</v>
      </c>
      <c r="H223" s="23">
        <v>5030</v>
      </c>
      <c r="I223" s="23">
        <v>4740</v>
      </c>
      <c r="J223" s="33"/>
      <c r="K223" s="33"/>
      <c r="L223" s="33"/>
    </row>
    <row r="224" spans="1:12" ht="12.75">
      <c r="A224" s="53"/>
      <c r="B224" s="92"/>
      <c r="C224" s="140"/>
      <c r="D224" s="131"/>
      <c r="E224" s="57"/>
      <c r="F224" s="55"/>
      <c r="G224" s="23">
        <v>4850</v>
      </c>
      <c r="H224" s="23">
        <v>4330</v>
      </c>
      <c r="I224" s="23">
        <v>5290</v>
      </c>
      <c r="J224" s="33"/>
      <c r="K224" s="33"/>
      <c r="L224" s="33"/>
    </row>
    <row r="225" spans="1:12" ht="12.75">
      <c r="A225" s="53"/>
      <c r="B225" s="92"/>
      <c r="C225" s="138" t="s">
        <v>100</v>
      </c>
      <c r="D225" s="129">
        <v>748.9759</v>
      </c>
      <c r="E225" s="57">
        <v>3</v>
      </c>
      <c r="F225" s="55">
        <v>31.3</v>
      </c>
      <c r="G225" s="23">
        <v>704</v>
      </c>
      <c r="H225" s="23">
        <v>112</v>
      </c>
      <c r="I225" s="23">
        <v>1440</v>
      </c>
      <c r="J225" s="33"/>
      <c r="K225" s="33"/>
      <c r="L225" s="33"/>
    </row>
    <row r="226" spans="1:12" ht="12.75">
      <c r="A226" s="53"/>
      <c r="B226" s="92"/>
      <c r="C226" s="139"/>
      <c r="D226" s="130"/>
      <c r="E226" s="57"/>
      <c r="F226" s="55"/>
      <c r="G226" s="23">
        <v>2930</v>
      </c>
      <c r="H226" s="23">
        <v>336</v>
      </c>
      <c r="I226" s="23">
        <v>2880</v>
      </c>
      <c r="J226" s="33"/>
      <c r="K226" s="33"/>
      <c r="L226" s="33"/>
    </row>
    <row r="227" spans="1:12" ht="12.75">
      <c r="A227" s="53"/>
      <c r="B227" s="92"/>
      <c r="C227" s="140"/>
      <c r="D227" s="131"/>
      <c r="E227" s="57"/>
      <c r="F227" s="55"/>
      <c r="G227" s="23">
        <v>4070</v>
      </c>
      <c r="H227" s="23">
        <v>150</v>
      </c>
      <c r="I227" s="23">
        <v>5340</v>
      </c>
      <c r="J227" s="33"/>
      <c r="K227" s="33"/>
      <c r="L227" s="33"/>
    </row>
    <row r="228" spans="1:12" ht="12.75">
      <c r="A228" s="53"/>
      <c r="B228" s="92"/>
      <c r="C228" s="138" t="s">
        <v>101</v>
      </c>
      <c r="D228" s="126">
        <v>685.3022</v>
      </c>
      <c r="E228" s="58">
        <v>2</v>
      </c>
      <c r="F228" s="56">
        <v>20.9</v>
      </c>
      <c r="G228" s="23">
        <v>5110</v>
      </c>
      <c r="H228" s="23">
        <v>4860</v>
      </c>
      <c r="I228" s="23">
        <v>4810</v>
      </c>
      <c r="J228" s="33"/>
      <c r="K228" s="33"/>
      <c r="L228" s="33"/>
    </row>
    <row r="229" spans="1:12" ht="12.75">
      <c r="A229" s="53"/>
      <c r="B229" s="92"/>
      <c r="C229" s="139"/>
      <c r="D229" s="127"/>
      <c r="E229" s="58"/>
      <c r="F229" s="56"/>
      <c r="G229" s="23">
        <v>8250</v>
      </c>
      <c r="H229" s="23">
        <v>9680</v>
      </c>
      <c r="I229" s="23">
        <v>1040</v>
      </c>
      <c r="J229" s="33"/>
      <c r="K229" s="33"/>
      <c r="L229" s="33"/>
    </row>
    <row r="230" spans="1:12" ht="12.75">
      <c r="A230" s="53"/>
      <c r="B230" s="92"/>
      <c r="C230" s="140"/>
      <c r="D230" s="128"/>
      <c r="E230" s="58"/>
      <c r="F230" s="56"/>
      <c r="G230" s="23">
        <v>1100</v>
      </c>
      <c r="H230" s="23">
        <v>1030</v>
      </c>
      <c r="I230" s="23">
        <v>9760</v>
      </c>
      <c r="J230" s="33"/>
      <c r="K230" s="33"/>
      <c r="L230" s="33"/>
    </row>
    <row r="231" spans="1:12" ht="12.75">
      <c r="A231" s="53"/>
      <c r="B231" s="92"/>
      <c r="C231" s="138" t="s">
        <v>102</v>
      </c>
      <c r="D231" s="129">
        <v>808.3943</v>
      </c>
      <c r="E231" s="57">
        <v>2</v>
      </c>
      <c r="F231" s="55">
        <v>30.4</v>
      </c>
      <c r="G231" s="23">
        <v>296</v>
      </c>
      <c r="H231" s="23">
        <v>249</v>
      </c>
      <c r="I231" s="23">
        <v>434</v>
      </c>
      <c r="J231" s="33"/>
      <c r="K231" s="33"/>
      <c r="L231" s="33"/>
    </row>
    <row r="232" spans="1:12" ht="12.75">
      <c r="A232" s="53"/>
      <c r="B232" s="92"/>
      <c r="C232" s="139"/>
      <c r="D232" s="130"/>
      <c r="E232" s="57"/>
      <c r="F232" s="55"/>
      <c r="G232" s="23">
        <v>691</v>
      </c>
      <c r="H232" s="23">
        <v>1290</v>
      </c>
      <c r="I232" s="23">
        <v>1220</v>
      </c>
      <c r="J232" s="33"/>
      <c r="K232" s="33"/>
      <c r="L232" s="33"/>
    </row>
    <row r="233" spans="1:12" ht="12.75">
      <c r="A233" s="53"/>
      <c r="B233" s="92"/>
      <c r="C233" s="140"/>
      <c r="D233" s="131"/>
      <c r="E233" s="57"/>
      <c r="F233" s="55"/>
      <c r="G233" s="23">
        <v>1020</v>
      </c>
      <c r="H233" s="23">
        <v>232</v>
      </c>
      <c r="I233" s="23">
        <v>1350</v>
      </c>
      <c r="J233" s="33"/>
      <c r="K233" s="33"/>
      <c r="L233" s="33"/>
    </row>
    <row r="234" spans="1:12" ht="12.75">
      <c r="A234" s="53"/>
      <c r="B234" s="92"/>
      <c r="C234" s="138" t="s">
        <v>103</v>
      </c>
      <c r="D234" s="126">
        <v>695.7947</v>
      </c>
      <c r="E234" s="58">
        <v>2</v>
      </c>
      <c r="F234" s="56">
        <v>17.1</v>
      </c>
      <c r="G234" s="23">
        <v>813</v>
      </c>
      <c r="H234" s="23">
        <v>865</v>
      </c>
      <c r="I234" s="23">
        <v>820</v>
      </c>
      <c r="J234" s="33"/>
      <c r="K234" s="33"/>
      <c r="L234" s="33"/>
    </row>
    <row r="235" spans="1:12" ht="12.75">
      <c r="A235" s="53"/>
      <c r="B235" s="92"/>
      <c r="C235" s="139"/>
      <c r="D235" s="127"/>
      <c r="E235" s="58"/>
      <c r="F235" s="56"/>
      <c r="G235" s="23">
        <v>1640</v>
      </c>
      <c r="H235" s="23">
        <v>1720</v>
      </c>
      <c r="I235" s="23">
        <v>1340</v>
      </c>
      <c r="J235" s="33"/>
      <c r="K235" s="33"/>
      <c r="L235" s="33"/>
    </row>
    <row r="236" spans="1:12" ht="12.75">
      <c r="A236" s="53"/>
      <c r="B236" s="92"/>
      <c r="C236" s="140"/>
      <c r="D236" s="128"/>
      <c r="E236" s="58"/>
      <c r="F236" s="56"/>
      <c r="G236" s="23">
        <v>2220</v>
      </c>
      <c r="H236" s="23">
        <v>2260</v>
      </c>
      <c r="I236" s="23">
        <v>1880</v>
      </c>
      <c r="J236" s="33"/>
      <c r="K236" s="33"/>
      <c r="L236" s="33"/>
    </row>
    <row r="237" spans="1:12" ht="12.75">
      <c r="A237" s="53"/>
      <c r="B237" s="92"/>
      <c r="C237" s="138" t="s">
        <v>104</v>
      </c>
      <c r="D237" s="126">
        <v>403.6904</v>
      </c>
      <c r="E237" s="58">
        <v>2</v>
      </c>
      <c r="F237" s="56">
        <v>22</v>
      </c>
      <c r="G237" s="23">
        <v>2630</v>
      </c>
      <c r="H237" s="23">
        <v>2650</v>
      </c>
      <c r="I237" s="23">
        <v>2570</v>
      </c>
      <c r="J237" s="33"/>
      <c r="K237" s="33"/>
      <c r="L237" s="33"/>
    </row>
    <row r="238" spans="1:12" ht="12.75">
      <c r="A238" s="53"/>
      <c r="B238" s="92"/>
      <c r="C238" s="139"/>
      <c r="D238" s="127"/>
      <c r="E238" s="58"/>
      <c r="F238" s="56"/>
      <c r="G238" s="23">
        <v>2590</v>
      </c>
      <c r="H238" s="23">
        <v>3110</v>
      </c>
      <c r="I238" s="23">
        <v>3440</v>
      </c>
      <c r="J238" s="33"/>
      <c r="K238" s="33"/>
      <c r="L238" s="33"/>
    </row>
    <row r="239" spans="1:12" ht="13.5" thickBot="1">
      <c r="A239" s="54"/>
      <c r="B239" s="93"/>
      <c r="C239" s="141"/>
      <c r="D239" s="133"/>
      <c r="E239" s="112"/>
      <c r="F239" s="120"/>
      <c r="G239" s="38">
        <v>3920</v>
      </c>
      <c r="H239" s="38">
        <v>3380</v>
      </c>
      <c r="I239" s="38">
        <v>3040</v>
      </c>
      <c r="J239" s="33"/>
      <c r="K239" s="33"/>
      <c r="L239" s="33"/>
    </row>
    <row r="240" spans="1:12" ht="12.75">
      <c r="A240" s="42" t="s">
        <v>5</v>
      </c>
      <c r="B240" s="94" t="str">
        <f>HYPERLINK("http://us.expasy.org/uniprot/CAH2_BOVIN","CAH2_BOVIN")</f>
        <v>CAH2_BOVIN</v>
      </c>
      <c r="C240" s="80" t="s">
        <v>19</v>
      </c>
      <c r="D240" s="72">
        <v>487.2516</v>
      </c>
      <c r="E240" s="73">
        <v>2</v>
      </c>
      <c r="F240" s="67">
        <v>31.6</v>
      </c>
      <c r="G240" s="23">
        <v>6910</v>
      </c>
      <c r="H240" s="23">
        <v>6640</v>
      </c>
      <c r="I240" s="23">
        <v>7050</v>
      </c>
      <c r="J240" s="33"/>
      <c r="K240" s="33"/>
      <c r="L240" s="33"/>
    </row>
    <row r="241" spans="1:12" ht="12.75">
      <c r="A241" s="43"/>
      <c r="B241" s="95"/>
      <c r="C241" s="80"/>
      <c r="D241" s="72"/>
      <c r="E241" s="73"/>
      <c r="F241" s="67"/>
      <c r="G241" s="11">
        <v>8390</v>
      </c>
      <c r="H241" s="11">
        <v>8580</v>
      </c>
      <c r="I241" s="11">
        <v>8570</v>
      </c>
      <c r="J241" s="33"/>
      <c r="K241" s="33"/>
      <c r="L241" s="33"/>
    </row>
    <row r="242" spans="1:12" ht="12.75">
      <c r="A242" s="43"/>
      <c r="B242" s="95"/>
      <c r="C242" s="80"/>
      <c r="D242" s="72"/>
      <c r="E242" s="73"/>
      <c r="F242" s="67"/>
      <c r="G242" s="29">
        <v>8770</v>
      </c>
      <c r="H242" s="29">
        <v>8480</v>
      </c>
      <c r="I242" s="30">
        <v>8790</v>
      </c>
      <c r="J242" s="33"/>
      <c r="K242" s="33"/>
      <c r="L242" s="33"/>
    </row>
    <row r="243" spans="1:12" ht="12.75">
      <c r="A243" s="43"/>
      <c r="B243" s="95"/>
      <c r="C243" s="66" t="s">
        <v>20</v>
      </c>
      <c r="D243" s="64">
        <v>681.8019</v>
      </c>
      <c r="E243" s="62">
        <v>2</v>
      </c>
      <c r="F243" s="60">
        <v>19.5</v>
      </c>
      <c r="G243" s="29">
        <v>7930</v>
      </c>
      <c r="H243" s="29">
        <v>7290</v>
      </c>
      <c r="I243" s="30">
        <v>7240</v>
      </c>
      <c r="J243" s="33"/>
      <c r="K243" s="33"/>
      <c r="L243" s="33"/>
    </row>
    <row r="244" spans="1:12" ht="12.75">
      <c r="A244" s="43"/>
      <c r="B244" s="95"/>
      <c r="C244" s="66"/>
      <c r="D244" s="64"/>
      <c r="E244" s="62"/>
      <c r="F244" s="60"/>
      <c r="G244" s="29">
        <v>9290</v>
      </c>
      <c r="H244" s="29">
        <v>10300</v>
      </c>
      <c r="I244" s="30">
        <v>11500</v>
      </c>
      <c r="J244" s="33"/>
      <c r="K244" s="33"/>
      <c r="L244" s="33"/>
    </row>
    <row r="245" spans="1:12" ht="12.75">
      <c r="A245" s="43"/>
      <c r="B245" s="95"/>
      <c r="C245" s="66"/>
      <c r="D245" s="64"/>
      <c r="E245" s="62"/>
      <c r="F245" s="60"/>
      <c r="G245" s="10">
        <v>12900</v>
      </c>
      <c r="H245" s="10">
        <v>10900</v>
      </c>
      <c r="I245" s="11">
        <v>11300</v>
      </c>
      <c r="J245" s="33"/>
      <c r="K245" s="33"/>
      <c r="L245" s="33"/>
    </row>
    <row r="246" spans="1:12" ht="12.75">
      <c r="A246" s="43"/>
      <c r="B246" s="95"/>
      <c r="C246" s="66" t="s">
        <v>21</v>
      </c>
      <c r="D246" s="64">
        <v>705.5716</v>
      </c>
      <c r="E246" s="62">
        <v>3</v>
      </c>
      <c r="F246" s="60">
        <v>20.4</v>
      </c>
      <c r="G246" s="10">
        <v>650</v>
      </c>
      <c r="H246" s="10">
        <v>724</v>
      </c>
      <c r="I246" s="11">
        <v>634</v>
      </c>
      <c r="J246" s="33"/>
      <c r="K246" s="33"/>
      <c r="L246" s="33"/>
    </row>
    <row r="247" spans="1:12" ht="12.75">
      <c r="A247" s="43"/>
      <c r="B247" s="95"/>
      <c r="C247" s="66"/>
      <c r="D247" s="64"/>
      <c r="E247" s="62"/>
      <c r="F247" s="60"/>
      <c r="G247" s="10">
        <v>1400</v>
      </c>
      <c r="H247" s="10">
        <v>1870</v>
      </c>
      <c r="I247" s="11">
        <v>1960</v>
      </c>
      <c r="J247" s="33"/>
      <c r="K247" s="33"/>
      <c r="L247" s="33"/>
    </row>
    <row r="248" spans="1:12" ht="12.75">
      <c r="A248" s="43"/>
      <c r="B248" s="95"/>
      <c r="C248" s="66"/>
      <c r="D248" s="64"/>
      <c r="E248" s="62"/>
      <c r="F248" s="60"/>
      <c r="G248" s="10">
        <v>2370</v>
      </c>
      <c r="H248" s="10">
        <v>1910</v>
      </c>
      <c r="I248" s="11">
        <v>1610</v>
      </c>
      <c r="J248" s="33"/>
      <c r="K248" s="33"/>
      <c r="L248" s="33"/>
    </row>
    <row r="249" spans="1:12" ht="12.75">
      <c r="A249" s="43"/>
      <c r="B249" s="95"/>
      <c r="C249" s="80" t="s">
        <v>88</v>
      </c>
      <c r="D249" s="64">
        <v>1127.0005</v>
      </c>
      <c r="E249" s="58">
        <v>2</v>
      </c>
      <c r="F249" s="56">
        <v>52.9</v>
      </c>
      <c r="G249" s="10">
        <v>39</v>
      </c>
      <c r="H249" s="10">
        <v>12</v>
      </c>
      <c r="I249" s="11">
        <v>1740</v>
      </c>
      <c r="J249" s="33"/>
      <c r="K249" s="33"/>
      <c r="L249" s="33"/>
    </row>
    <row r="250" spans="1:12" ht="12.75">
      <c r="A250" s="43"/>
      <c r="B250" s="95"/>
      <c r="C250" s="80"/>
      <c r="D250" s="64"/>
      <c r="E250" s="58"/>
      <c r="F250" s="56"/>
      <c r="G250" s="10">
        <v>241</v>
      </c>
      <c r="H250" s="10">
        <v>13</v>
      </c>
      <c r="I250" s="11">
        <v>3370</v>
      </c>
      <c r="J250" s="33"/>
      <c r="K250" s="33"/>
      <c r="L250" s="33"/>
    </row>
    <row r="251" spans="1:12" ht="12.75">
      <c r="A251" s="43"/>
      <c r="B251" s="95"/>
      <c r="C251" s="97"/>
      <c r="D251" s="69"/>
      <c r="E251" s="58"/>
      <c r="F251" s="56"/>
      <c r="G251" s="12">
        <v>160</v>
      </c>
      <c r="H251" s="12">
        <v>16</v>
      </c>
      <c r="I251" s="11">
        <v>1780</v>
      </c>
      <c r="J251" s="33"/>
      <c r="K251" s="33"/>
      <c r="L251" s="33"/>
    </row>
    <row r="252" spans="1:12" ht="12.75">
      <c r="A252" s="43"/>
      <c r="B252" s="95"/>
      <c r="C252" s="79" t="s">
        <v>89</v>
      </c>
      <c r="D252" s="115">
        <v>568.4587</v>
      </c>
      <c r="E252" s="58">
        <v>4</v>
      </c>
      <c r="F252" s="56">
        <v>17.7</v>
      </c>
      <c r="G252" s="12">
        <v>186</v>
      </c>
      <c r="H252" s="12">
        <v>188</v>
      </c>
      <c r="I252" s="11">
        <v>220</v>
      </c>
      <c r="J252" s="33"/>
      <c r="K252" s="33"/>
      <c r="L252" s="33"/>
    </row>
    <row r="253" spans="1:12" ht="12.75">
      <c r="A253" s="43"/>
      <c r="B253" s="95"/>
      <c r="C253" s="80"/>
      <c r="D253" s="64"/>
      <c r="E253" s="58"/>
      <c r="F253" s="56"/>
      <c r="G253" s="12">
        <v>321</v>
      </c>
      <c r="H253" s="12">
        <v>311</v>
      </c>
      <c r="I253" s="11">
        <v>332</v>
      </c>
      <c r="J253" s="33"/>
      <c r="K253" s="33"/>
      <c r="L253" s="33"/>
    </row>
    <row r="254" spans="1:12" ht="12.75">
      <c r="A254" s="43"/>
      <c r="B254" s="95"/>
      <c r="C254" s="97"/>
      <c r="D254" s="69"/>
      <c r="E254" s="58"/>
      <c r="F254" s="56"/>
      <c r="G254" s="12">
        <v>552</v>
      </c>
      <c r="H254" s="12">
        <v>428</v>
      </c>
      <c r="I254" s="11">
        <v>594</v>
      </c>
      <c r="J254" s="33"/>
      <c r="K254" s="33"/>
      <c r="L254" s="33"/>
    </row>
    <row r="255" spans="1:12" ht="12.75">
      <c r="A255" s="43"/>
      <c r="B255" s="95"/>
      <c r="C255" s="79" t="s">
        <v>89</v>
      </c>
      <c r="D255" s="115">
        <v>757.6064</v>
      </c>
      <c r="E255" s="58">
        <v>3</v>
      </c>
      <c r="F255" s="56">
        <v>17.7</v>
      </c>
      <c r="G255" s="12">
        <v>275</v>
      </c>
      <c r="H255" s="12">
        <v>247</v>
      </c>
      <c r="I255" s="11">
        <v>233</v>
      </c>
      <c r="J255" s="33"/>
      <c r="K255" s="33"/>
      <c r="L255" s="33"/>
    </row>
    <row r="256" spans="1:12" ht="12.75">
      <c r="A256" s="43"/>
      <c r="B256" s="95"/>
      <c r="C256" s="80"/>
      <c r="D256" s="64"/>
      <c r="E256" s="58"/>
      <c r="F256" s="56"/>
      <c r="G256" s="12">
        <v>628</v>
      </c>
      <c r="H256" s="12">
        <v>584</v>
      </c>
      <c r="I256" s="11">
        <v>602</v>
      </c>
      <c r="J256" s="33"/>
      <c r="K256" s="33"/>
      <c r="L256" s="33"/>
    </row>
    <row r="257" spans="1:12" ht="12.75">
      <c r="A257" s="43"/>
      <c r="B257" s="95"/>
      <c r="C257" s="97"/>
      <c r="D257" s="69"/>
      <c r="E257" s="58"/>
      <c r="F257" s="56"/>
      <c r="G257" s="12">
        <v>146</v>
      </c>
      <c r="H257" s="12">
        <v>855</v>
      </c>
      <c r="I257" s="11">
        <v>760</v>
      </c>
      <c r="J257" s="33"/>
      <c r="K257" s="33"/>
      <c r="L257" s="33"/>
    </row>
    <row r="258" spans="1:12" ht="12.75">
      <c r="A258" s="43"/>
      <c r="B258" s="95"/>
      <c r="C258" s="79" t="s">
        <v>90</v>
      </c>
      <c r="D258" s="115">
        <v>646.7471</v>
      </c>
      <c r="E258" s="58">
        <v>4</v>
      </c>
      <c r="F258" s="56">
        <v>31.8</v>
      </c>
      <c r="G258" s="12">
        <v>138</v>
      </c>
      <c r="H258" s="12">
        <v>77</v>
      </c>
      <c r="I258" s="11">
        <v>101</v>
      </c>
      <c r="J258" s="33"/>
      <c r="K258" s="33"/>
      <c r="L258" s="33"/>
    </row>
    <row r="259" spans="1:12" ht="12.75">
      <c r="A259" s="43"/>
      <c r="B259" s="95"/>
      <c r="C259" s="80"/>
      <c r="D259" s="64"/>
      <c r="E259" s="58"/>
      <c r="F259" s="56"/>
      <c r="G259" s="12">
        <v>475</v>
      </c>
      <c r="H259" s="12">
        <v>326</v>
      </c>
      <c r="I259" s="11">
        <v>2830</v>
      </c>
      <c r="J259" s="33"/>
      <c r="K259" s="33"/>
      <c r="L259" s="33"/>
    </row>
    <row r="260" spans="1:12" ht="12.75">
      <c r="A260" s="43"/>
      <c r="B260" s="95"/>
      <c r="C260" s="97"/>
      <c r="D260" s="69"/>
      <c r="E260" s="58"/>
      <c r="F260" s="56"/>
      <c r="G260" s="12">
        <v>942</v>
      </c>
      <c r="H260" s="12">
        <v>232</v>
      </c>
      <c r="I260" s="11">
        <v>667</v>
      </c>
      <c r="J260" s="33"/>
      <c r="K260" s="33"/>
      <c r="L260" s="33"/>
    </row>
    <row r="261" spans="1:12" ht="12.75">
      <c r="A261" s="43"/>
      <c r="B261" s="95"/>
      <c r="C261" s="138" t="s">
        <v>90</v>
      </c>
      <c r="D261" s="126">
        <v>862.0051</v>
      </c>
      <c r="E261" s="58">
        <v>3</v>
      </c>
      <c r="F261" s="56">
        <v>31.8</v>
      </c>
      <c r="G261" s="12">
        <v>57</v>
      </c>
      <c r="H261" s="12">
        <v>26</v>
      </c>
      <c r="I261" s="11">
        <v>58</v>
      </c>
      <c r="J261" s="33"/>
      <c r="K261" s="33"/>
      <c r="L261" s="33"/>
    </row>
    <row r="262" spans="1:12" ht="12.75">
      <c r="A262" s="43"/>
      <c r="B262" s="95"/>
      <c r="C262" s="139"/>
      <c r="D262" s="127"/>
      <c r="E262" s="58"/>
      <c r="F262" s="56"/>
      <c r="G262" s="12">
        <v>56</v>
      </c>
      <c r="H262" s="12">
        <v>40</v>
      </c>
      <c r="I262" s="11">
        <v>108</v>
      </c>
      <c r="J262" s="33"/>
      <c r="K262" s="33"/>
      <c r="L262" s="33"/>
    </row>
    <row r="263" spans="1:12" ht="12.75">
      <c r="A263" s="43"/>
      <c r="B263" s="95"/>
      <c r="C263" s="140"/>
      <c r="D263" s="128"/>
      <c r="E263" s="58"/>
      <c r="F263" s="56"/>
      <c r="G263" s="12">
        <v>112</v>
      </c>
      <c r="H263" s="12">
        <v>44</v>
      </c>
      <c r="I263" s="11">
        <v>182</v>
      </c>
      <c r="J263" s="33"/>
      <c r="K263" s="33"/>
      <c r="L263" s="33"/>
    </row>
    <row r="264" spans="1:12" ht="12.75">
      <c r="A264" s="43"/>
      <c r="B264" s="95"/>
      <c r="C264" s="138" t="s">
        <v>91</v>
      </c>
      <c r="D264" s="129">
        <v>527.9029</v>
      </c>
      <c r="E264" s="57">
        <v>3</v>
      </c>
      <c r="F264" s="55">
        <v>29.1</v>
      </c>
      <c r="G264" s="12">
        <v>814</v>
      </c>
      <c r="H264" s="12">
        <v>297</v>
      </c>
      <c r="I264" s="11">
        <v>2180</v>
      </c>
      <c r="J264" s="33"/>
      <c r="K264" s="33"/>
      <c r="L264" s="33"/>
    </row>
    <row r="265" spans="1:12" ht="12.75">
      <c r="A265" s="43"/>
      <c r="B265" s="95"/>
      <c r="C265" s="139"/>
      <c r="D265" s="130"/>
      <c r="E265" s="57"/>
      <c r="F265" s="55"/>
      <c r="G265" s="12">
        <v>2810</v>
      </c>
      <c r="H265" s="12">
        <v>1770</v>
      </c>
      <c r="I265" s="11">
        <v>8070</v>
      </c>
      <c r="J265" s="33"/>
      <c r="K265" s="33"/>
      <c r="L265" s="33"/>
    </row>
    <row r="266" spans="1:12" ht="12.75">
      <c r="A266" s="43"/>
      <c r="B266" s="95"/>
      <c r="C266" s="140"/>
      <c r="D266" s="131"/>
      <c r="E266" s="57"/>
      <c r="F266" s="55"/>
      <c r="G266" s="12">
        <v>4370</v>
      </c>
      <c r="H266" s="12">
        <v>841</v>
      </c>
      <c r="I266" s="11">
        <v>876</v>
      </c>
      <c r="J266" s="33"/>
      <c r="K266" s="33"/>
      <c r="L266" s="33"/>
    </row>
    <row r="267" spans="1:12" ht="12.75">
      <c r="A267" s="43"/>
      <c r="B267" s="95"/>
      <c r="C267" s="138" t="s">
        <v>91</v>
      </c>
      <c r="D267" s="129">
        <v>791.3659</v>
      </c>
      <c r="E267" s="57">
        <v>2</v>
      </c>
      <c r="F267" s="55">
        <v>29.1</v>
      </c>
      <c r="G267" s="12">
        <v>263</v>
      </c>
      <c r="H267" s="12">
        <v>113</v>
      </c>
      <c r="I267" s="11">
        <v>341</v>
      </c>
      <c r="J267" s="33"/>
      <c r="K267" s="33"/>
      <c r="L267" s="33"/>
    </row>
    <row r="268" spans="1:12" ht="12.75">
      <c r="A268" s="43"/>
      <c r="B268" s="95"/>
      <c r="C268" s="139"/>
      <c r="D268" s="130"/>
      <c r="E268" s="57"/>
      <c r="F268" s="55"/>
      <c r="G268" s="12">
        <v>217</v>
      </c>
      <c r="H268" s="12">
        <v>159</v>
      </c>
      <c r="I268" s="11">
        <v>927</v>
      </c>
      <c r="J268" s="33"/>
      <c r="K268" s="33"/>
      <c r="L268" s="33"/>
    </row>
    <row r="269" spans="1:12" ht="12.75">
      <c r="A269" s="43"/>
      <c r="B269" s="95"/>
      <c r="C269" s="140"/>
      <c r="D269" s="131"/>
      <c r="E269" s="57"/>
      <c r="F269" s="55"/>
      <c r="G269" s="12">
        <v>365</v>
      </c>
      <c r="H269" s="12">
        <v>103</v>
      </c>
      <c r="I269" s="11">
        <v>164</v>
      </c>
      <c r="J269" s="33"/>
      <c r="K269" s="33"/>
      <c r="L269" s="33"/>
    </row>
    <row r="270" spans="1:12" ht="12.75">
      <c r="A270" s="43"/>
      <c r="B270" s="95"/>
      <c r="C270" s="138" t="s">
        <v>92</v>
      </c>
      <c r="D270" s="126">
        <v>733.6931</v>
      </c>
      <c r="E270" s="58">
        <v>3</v>
      </c>
      <c r="F270" s="56">
        <v>45.4</v>
      </c>
      <c r="G270" s="12">
        <v>698</v>
      </c>
      <c r="H270" s="12">
        <v>158</v>
      </c>
      <c r="I270" s="11">
        <v>1000</v>
      </c>
      <c r="J270" s="33"/>
      <c r="K270" s="33"/>
      <c r="L270" s="33"/>
    </row>
    <row r="271" spans="1:12" ht="12.75">
      <c r="A271" s="43"/>
      <c r="B271" s="95"/>
      <c r="C271" s="139"/>
      <c r="D271" s="127"/>
      <c r="E271" s="58"/>
      <c r="F271" s="56"/>
      <c r="G271" s="12">
        <v>2910</v>
      </c>
      <c r="H271" s="12">
        <v>151</v>
      </c>
      <c r="I271" s="11">
        <v>1100</v>
      </c>
      <c r="J271" s="33"/>
      <c r="K271" s="33"/>
      <c r="L271" s="33"/>
    </row>
    <row r="272" spans="1:12" ht="12.75">
      <c r="A272" s="43"/>
      <c r="B272" s="95"/>
      <c r="C272" s="140"/>
      <c r="D272" s="128"/>
      <c r="E272" s="58"/>
      <c r="F272" s="56"/>
      <c r="G272" s="12">
        <v>5740</v>
      </c>
      <c r="H272" s="12">
        <v>170</v>
      </c>
      <c r="I272" s="11">
        <v>9430</v>
      </c>
      <c r="J272" s="33"/>
      <c r="K272" s="33"/>
      <c r="L272" s="33"/>
    </row>
    <row r="273" spans="1:12" ht="12.75">
      <c r="A273" s="43"/>
      <c r="B273" s="95"/>
      <c r="C273" s="138" t="s">
        <v>92</v>
      </c>
      <c r="D273" s="126">
        <v>1099.5323</v>
      </c>
      <c r="E273" s="58">
        <v>2</v>
      </c>
      <c r="F273" s="56">
        <v>45.4</v>
      </c>
      <c r="G273" s="12">
        <v>18</v>
      </c>
      <c r="H273" s="12">
        <v>10</v>
      </c>
      <c r="I273" s="11">
        <v>210</v>
      </c>
      <c r="J273" s="33"/>
      <c r="K273" s="33"/>
      <c r="L273" s="33"/>
    </row>
    <row r="274" spans="1:12" ht="12.75">
      <c r="A274" s="43"/>
      <c r="B274" s="95"/>
      <c r="C274" s="139"/>
      <c r="D274" s="127"/>
      <c r="E274" s="58"/>
      <c r="F274" s="56"/>
      <c r="G274" s="12">
        <v>54</v>
      </c>
      <c r="H274" s="12">
        <v>12</v>
      </c>
      <c r="I274" s="11">
        <v>324</v>
      </c>
      <c r="J274" s="33"/>
      <c r="K274" s="33"/>
      <c r="L274" s="33"/>
    </row>
    <row r="275" spans="1:12" ht="12.75">
      <c r="A275" s="43"/>
      <c r="B275" s="95"/>
      <c r="C275" s="140"/>
      <c r="D275" s="128"/>
      <c r="E275" s="58"/>
      <c r="F275" s="56"/>
      <c r="G275" s="12">
        <v>74</v>
      </c>
      <c r="H275" s="12">
        <v>12</v>
      </c>
      <c r="I275" s="11">
        <v>204</v>
      </c>
      <c r="J275" s="33"/>
      <c r="K275" s="33"/>
      <c r="L275" s="33"/>
    </row>
    <row r="276" spans="1:12" ht="12.75">
      <c r="A276" s="43"/>
      <c r="B276" s="95"/>
      <c r="C276" s="138" t="s">
        <v>93</v>
      </c>
      <c r="D276" s="126">
        <v>956.7739</v>
      </c>
      <c r="E276" s="58">
        <v>3</v>
      </c>
      <c r="F276" s="56">
        <v>53</v>
      </c>
      <c r="G276" s="12">
        <v>24</v>
      </c>
      <c r="H276" s="12">
        <v>23</v>
      </c>
      <c r="I276" s="11">
        <v>133</v>
      </c>
      <c r="J276" s="33"/>
      <c r="K276" s="33"/>
      <c r="L276" s="33"/>
    </row>
    <row r="277" spans="1:12" ht="12.75">
      <c r="A277" s="43"/>
      <c r="B277" s="95"/>
      <c r="C277" s="139"/>
      <c r="D277" s="127"/>
      <c r="E277" s="58"/>
      <c r="F277" s="56"/>
      <c r="G277" s="12">
        <v>32</v>
      </c>
      <c r="H277" s="12">
        <v>18</v>
      </c>
      <c r="I277" s="11">
        <v>441</v>
      </c>
      <c r="J277" s="33"/>
      <c r="K277" s="33"/>
      <c r="L277" s="33"/>
    </row>
    <row r="278" spans="1:12" ht="12.75">
      <c r="A278" s="43"/>
      <c r="B278" s="95"/>
      <c r="C278" s="140"/>
      <c r="D278" s="128"/>
      <c r="E278" s="58"/>
      <c r="F278" s="56"/>
      <c r="G278" s="12">
        <v>29</v>
      </c>
      <c r="H278" s="12">
        <v>19</v>
      </c>
      <c r="I278" s="11">
        <v>96</v>
      </c>
      <c r="J278" s="33"/>
      <c r="K278" s="33"/>
      <c r="L278" s="33"/>
    </row>
    <row r="279" spans="1:12" ht="12.75">
      <c r="A279" s="43"/>
      <c r="B279" s="95"/>
      <c r="C279" s="116" t="s">
        <v>22</v>
      </c>
      <c r="D279" s="115">
        <v>632.49</v>
      </c>
      <c r="E279" s="62">
        <v>4</v>
      </c>
      <c r="F279" s="60">
        <v>25.8</v>
      </c>
      <c r="G279" s="12">
        <v>861</v>
      </c>
      <c r="H279" s="12">
        <v>457</v>
      </c>
      <c r="I279" s="11">
        <v>806</v>
      </c>
      <c r="J279" s="33"/>
      <c r="K279" s="33"/>
      <c r="L279" s="33"/>
    </row>
    <row r="280" spans="1:12" ht="12.75">
      <c r="A280" s="43"/>
      <c r="B280" s="95"/>
      <c r="C280" s="66"/>
      <c r="D280" s="64"/>
      <c r="E280" s="62"/>
      <c r="F280" s="60"/>
      <c r="G280" s="12">
        <v>2250</v>
      </c>
      <c r="H280" s="12">
        <v>1960</v>
      </c>
      <c r="I280" s="11">
        <v>2700</v>
      </c>
      <c r="J280" s="33"/>
      <c r="K280" s="33"/>
      <c r="L280" s="33"/>
    </row>
    <row r="281" spans="1:12" ht="13.5" thickBot="1">
      <c r="A281" s="44"/>
      <c r="B281" s="96"/>
      <c r="C281" s="117"/>
      <c r="D281" s="111"/>
      <c r="E281" s="114"/>
      <c r="F281" s="71"/>
      <c r="G281" s="40">
        <v>2880</v>
      </c>
      <c r="H281" s="40">
        <v>2230</v>
      </c>
      <c r="I281" s="17">
        <v>3270</v>
      </c>
      <c r="J281" s="33"/>
      <c r="K281" s="33"/>
      <c r="L281" s="33"/>
    </row>
    <row r="282" spans="1:12" ht="12.75">
      <c r="A282" s="42" t="s">
        <v>40</v>
      </c>
      <c r="B282" s="49" t="str">
        <f>HYPERLINK("http://us.expasy.org/uniprot/TRY1_BOVIN","TRY1_BOVIN")</f>
        <v>TRY1_BOVIN</v>
      </c>
      <c r="C282" s="80" t="s">
        <v>81</v>
      </c>
      <c r="D282" s="64">
        <v>577.2333</v>
      </c>
      <c r="E282" s="58">
        <v>2</v>
      </c>
      <c r="F282" s="56">
        <v>24.2</v>
      </c>
      <c r="G282" s="25">
        <v>8940</v>
      </c>
      <c r="H282" s="25">
        <v>8820</v>
      </c>
      <c r="I282" s="23">
        <v>8960</v>
      </c>
      <c r="J282" s="33"/>
      <c r="K282" s="33"/>
      <c r="L282" s="33"/>
    </row>
    <row r="283" spans="1:12" ht="12.75">
      <c r="A283" s="43"/>
      <c r="B283" s="50"/>
      <c r="C283" s="80"/>
      <c r="D283" s="64"/>
      <c r="E283" s="58"/>
      <c r="F283" s="56"/>
      <c r="G283" s="25">
        <v>1180</v>
      </c>
      <c r="H283" s="25">
        <v>1190</v>
      </c>
      <c r="I283" s="23">
        <v>1180</v>
      </c>
      <c r="J283" s="33"/>
      <c r="K283" s="33"/>
      <c r="L283" s="33"/>
    </row>
    <row r="284" spans="1:12" ht="12.75">
      <c r="A284" s="43"/>
      <c r="B284" s="50"/>
      <c r="C284" s="97"/>
      <c r="D284" s="69"/>
      <c r="E284" s="58"/>
      <c r="F284" s="56"/>
      <c r="G284" s="23">
        <v>1180</v>
      </c>
      <c r="H284" s="23">
        <v>1180</v>
      </c>
      <c r="I284" s="23">
        <v>1170</v>
      </c>
      <c r="J284" s="33"/>
      <c r="K284" s="33"/>
      <c r="L284" s="33"/>
    </row>
    <row r="285" spans="1:12" ht="12.75">
      <c r="A285" s="43"/>
      <c r="B285" s="50"/>
      <c r="C285" s="138" t="s">
        <v>82</v>
      </c>
      <c r="D285" s="129">
        <v>721.6336</v>
      </c>
      <c r="E285" s="57">
        <v>3</v>
      </c>
      <c r="F285" s="55">
        <v>37.3</v>
      </c>
      <c r="G285" s="23">
        <v>1060</v>
      </c>
      <c r="H285" s="23">
        <v>291</v>
      </c>
      <c r="I285" s="23">
        <v>1710</v>
      </c>
      <c r="J285" s="33"/>
      <c r="K285" s="33"/>
      <c r="L285" s="33"/>
    </row>
    <row r="286" spans="1:12" ht="12.75">
      <c r="A286" s="43"/>
      <c r="B286" s="50"/>
      <c r="C286" s="139"/>
      <c r="D286" s="130"/>
      <c r="E286" s="57"/>
      <c r="F286" s="55"/>
      <c r="G286" s="23">
        <v>2750</v>
      </c>
      <c r="H286" s="23">
        <v>1080</v>
      </c>
      <c r="I286" s="23">
        <v>4450</v>
      </c>
      <c r="J286" s="33"/>
      <c r="K286" s="33"/>
      <c r="L286" s="33"/>
    </row>
    <row r="287" spans="1:12" ht="12.75">
      <c r="A287" s="43"/>
      <c r="B287" s="50"/>
      <c r="C287" s="140"/>
      <c r="D287" s="131"/>
      <c r="E287" s="57"/>
      <c r="F287" s="55"/>
      <c r="G287" s="23">
        <v>4480</v>
      </c>
      <c r="H287" s="23">
        <v>418</v>
      </c>
      <c r="I287" s="23">
        <v>5630</v>
      </c>
      <c r="J287" s="33"/>
      <c r="K287" s="33"/>
      <c r="L287" s="33"/>
    </row>
    <row r="288" spans="1:12" ht="12.75">
      <c r="A288" s="43"/>
      <c r="B288" s="50"/>
      <c r="C288" s="138" t="s">
        <v>82</v>
      </c>
      <c r="D288" s="129">
        <v>1082.4532</v>
      </c>
      <c r="E288" s="57">
        <v>2</v>
      </c>
      <c r="F288" s="55">
        <v>37.3</v>
      </c>
      <c r="G288" s="23">
        <v>528</v>
      </c>
      <c r="H288" s="23">
        <v>155</v>
      </c>
      <c r="I288" s="23">
        <v>1230</v>
      </c>
      <c r="J288" s="33"/>
      <c r="K288" s="33"/>
      <c r="L288" s="33"/>
    </row>
    <row r="289" spans="1:12" ht="12.75">
      <c r="A289" s="43"/>
      <c r="B289" s="50"/>
      <c r="C289" s="139"/>
      <c r="D289" s="130"/>
      <c r="E289" s="57"/>
      <c r="F289" s="55"/>
      <c r="G289" s="23">
        <v>1970</v>
      </c>
      <c r="H289" s="23">
        <v>662</v>
      </c>
      <c r="I289" s="23">
        <v>2770</v>
      </c>
      <c r="J289" s="33"/>
      <c r="K289" s="33"/>
      <c r="L289" s="33"/>
    </row>
    <row r="290" spans="1:12" ht="12.75">
      <c r="A290" s="43"/>
      <c r="B290" s="50"/>
      <c r="C290" s="140"/>
      <c r="D290" s="131"/>
      <c r="E290" s="57"/>
      <c r="F290" s="55"/>
      <c r="G290" s="23">
        <v>2500</v>
      </c>
      <c r="H290" s="23">
        <v>171</v>
      </c>
      <c r="I290" s="23">
        <v>3680</v>
      </c>
      <c r="J290" s="33"/>
      <c r="K290" s="33"/>
      <c r="L290" s="33"/>
    </row>
    <row r="291" spans="1:12" ht="12.75">
      <c r="A291" s="43"/>
      <c r="B291" s="50"/>
      <c r="C291" s="138" t="s">
        <v>83</v>
      </c>
      <c r="D291" s="126">
        <v>1129.4319</v>
      </c>
      <c r="E291" s="58">
        <v>2</v>
      </c>
      <c r="F291" s="56">
        <v>41.7</v>
      </c>
      <c r="G291" s="23">
        <v>48</v>
      </c>
      <c r="H291" s="23">
        <v>22</v>
      </c>
      <c r="I291" s="23">
        <v>65</v>
      </c>
      <c r="J291" s="33"/>
      <c r="K291" s="33"/>
      <c r="L291" s="33"/>
    </row>
    <row r="292" spans="1:12" ht="12.75">
      <c r="A292" s="43"/>
      <c r="B292" s="50"/>
      <c r="C292" s="139"/>
      <c r="D292" s="127"/>
      <c r="E292" s="58"/>
      <c r="F292" s="56"/>
      <c r="G292" s="23">
        <v>169</v>
      </c>
      <c r="H292" s="23">
        <v>76</v>
      </c>
      <c r="I292" s="23">
        <v>220</v>
      </c>
      <c r="J292" s="33"/>
      <c r="K292" s="33"/>
      <c r="L292" s="33"/>
    </row>
    <row r="293" spans="1:12" ht="12.75">
      <c r="A293" s="43"/>
      <c r="B293" s="50"/>
      <c r="C293" s="140"/>
      <c r="D293" s="128"/>
      <c r="E293" s="58"/>
      <c r="F293" s="56"/>
      <c r="G293" s="23">
        <v>133</v>
      </c>
      <c r="H293" s="23">
        <v>66</v>
      </c>
      <c r="I293" s="23">
        <v>156</v>
      </c>
      <c r="J293" s="33"/>
      <c r="K293" s="33"/>
      <c r="L293" s="33"/>
    </row>
    <row r="294" spans="1:12" ht="12.75">
      <c r="A294" s="43"/>
      <c r="B294" s="50"/>
      <c r="C294" s="138" t="s">
        <v>84</v>
      </c>
      <c r="D294" s="129">
        <v>1144.995</v>
      </c>
      <c r="E294" s="57">
        <v>2</v>
      </c>
      <c r="F294" s="55">
        <v>36.2</v>
      </c>
      <c r="G294" s="23">
        <v>14</v>
      </c>
      <c r="H294" s="23">
        <v>11</v>
      </c>
      <c r="I294" s="23">
        <v>89</v>
      </c>
      <c r="J294" s="33"/>
      <c r="K294" s="33"/>
      <c r="L294" s="33"/>
    </row>
    <row r="295" spans="1:12" ht="12.75">
      <c r="A295" s="43"/>
      <c r="B295" s="50"/>
      <c r="C295" s="139"/>
      <c r="D295" s="130"/>
      <c r="E295" s="57"/>
      <c r="F295" s="55"/>
      <c r="G295" s="23">
        <v>32</v>
      </c>
      <c r="H295" s="23">
        <v>13</v>
      </c>
      <c r="I295" s="23">
        <v>213</v>
      </c>
      <c r="J295" s="33"/>
      <c r="K295" s="33"/>
      <c r="L295" s="33"/>
    </row>
    <row r="296" spans="1:12" ht="12.75">
      <c r="A296" s="43"/>
      <c r="B296" s="50"/>
      <c r="C296" s="140"/>
      <c r="D296" s="131"/>
      <c r="E296" s="57"/>
      <c r="F296" s="55"/>
      <c r="G296" s="23">
        <v>85</v>
      </c>
      <c r="H296" s="23">
        <v>11</v>
      </c>
      <c r="I296" s="23">
        <v>280</v>
      </c>
      <c r="J296" s="33"/>
      <c r="K296" s="33"/>
      <c r="L296" s="33"/>
    </row>
    <row r="297" spans="1:12" ht="12.75">
      <c r="A297" s="43"/>
      <c r="B297" s="50"/>
      <c r="C297" s="138" t="s">
        <v>84</v>
      </c>
      <c r="D297" s="129">
        <v>763.9962</v>
      </c>
      <c r="E297" s="57">
        <v>3</v>
      </c>
      <c r="F297" s="55">
        <v>36.2</v>
      </c>
      <c r="G297" s="23">
        <v>1300</v>
      </c>
      <c r="H297" s="23">
        <v>193</v>
      </c>
      <c r="I297" s="23">
        <v>7800</v>
      </c>
      <c r="J297" s="33"/>
      <c r="K297" s="33"/>
      <c r="L297" s="33"/>
    </row>
    <row r="298" spans="1:12" ht="12.75">
      <c r="A298" s="43"/>
      <c r="B298" s="50"/>
      <c r="C298" s="139"/>
      <c r="D298" s="130"/>
      <c r="E298" s="57"/>
      <c r="F298" s="55"/>
      <c r="G298" s="23">
        <v>4780</v>
      </c>
      <c r="H298" s="23">
        <v>373</v>
      </c>
      <c r="I298" s="23">
        <v>1010</v>
      </c>
      <c r="J298" s="33"/>
      <c r="K298" s="33"/>
      <c r="L298" s="33"/>
    </row>
    <row r="299" spans="1:12" ht="12.75">
      <c r="A299" s="43"/>
      <c r="B299" s="50"/>
      <c r="C299" s="140"/>
      <c r="D299" s="131"/>
      <c r="E299" s="57"/>
      <c r="F299" s="55"/>
      <c r="G299" s="23">
        <v>7300</v>
      </c>
      <c r="H299" s="23">
        <v>298</v>
      </c>
      <c r="I299" s="23">
        <v>1040</v>
      </c>
      <c r="J299" s="33"/>
      <c r="K299" s="33"/>
      <c r="L299" s="33"/>
    </row>
    <row r="300" spans="1:12" ht="12.75">
      <c r="A300" s="43"/>
      <c r="B300" s="50"/>
      <c r="C300" s="138" t="s">
        <v>85</v>
      </c>
      <c r="D300" s="126">
        <v>580.2439</v>
      </c>
      <c r="E300" s="58">
        <v>2</v>
      </c>
      <c r="F300" s="56">
        <v>43.1</v>
      </c>
      <c r="G300" s="23">
        <v>1340</v>
      </c>
      <c r="H300" s="23">
        <v>1710</v>
      </c>
      <c r="I300" s="23">
        <v>1470</v>
      </c>
      <c r="J300" s="33"/>
      <c r="K300" s="33"/>
      <c r="L300" s="33"/>
    </row>
    <row r="301" spans="1:12" ht="12.75">
      <c r="A301" s="43"/>
      <c r="B301" s="50"/>
      <c r="C301" s="139"/>
      <c r="D301" s="127"/>
      <c r="E301" s="58"/>
      <c r="F301" s="56"/>
      <c r="G301" s="23">
        <v>1610</v>
      </c>
      <c r="H301" s="23">
        <v>3870</v>
      </c>
      <c r="I301" s="23">
        <v>3980</v>
      </c>
      <c r="J301" s="33"/>
      <c r="K301" s="33"/>
      <c r="L301" s="33"/>
    </row>
    <row r="302" spans="1:12" ht="12.75">
      <c r="A302" s="43"/>
      <c r="B302" s="50"/>
      <c r="C302" s="140"/>
      <c r="D302" s="128"/>
      <c r="E302" s="58"/>
      <c r="F302" s="56"/>
      <c r="G302" s="23">
        <v>3960</v>
      </c>
      <c r="H302" s="23">
        <v>1060</v>
      </c>
      <c r="I302" s="23">
        <v>1250</v>
      </c>
      <c r="J302" s="33"/>
      <c r="K302" s="33"/>
      <c r="L302" s="33"/>
    </row>
    <row r="303" spans="1:12" ht="12.75">
      <c r="A303" s="43"/>
      <c r="B303" s="50"/>
      <c r="C303" s="138" t="s">
        <v>86</v>
      </c>
      <c r="D303" s="129">
        <v>730.7938</v>
      </c>
      <c r="E303" s="57">
        <v>2</v>
      </c>
      <c r="F303" s="55">
        <v>30.4</v>
      </c>
      <c r="G303" s="23">
        <v>329</v>
      </c>
      <c r="H303" s="23">
        <v>304</v>
      </c>
      <c r="I303" s="23">
        <v>301</v>
      </c>
      <c r="J303" s="33"/>
      <c r="K303" s="33"/>
      <c r="L303" s="33"/>
    </row>
    <row r="304" spans="1:12" ht="12.75">
      <c r="A304" s="43"/>
      <c r="B304" s="50"/>
      <c r="C304" s="139"/>
      <c r="D304" s="130"/>
      <c r="E304" s="57"/>
      <c r="F304" s="55"/>
      <c r="G304" s="23">
        <v>906</v>
      </c>
      <c r="H304" s="23">
        <v>1010</v>
      </c>
      <c r="I304" s="23">
        <v>1120</v>
      </c>
      <c r="J304" s="33"/>
      <c r="K304" s="33"/>
      <c r="L304" s="33"/>
    </row>
    <row r="305" spans="1:12" ht="12.75">
      <c r="A305" s="43"/>
      <c r="B305" s="50"/>
      <c r="C305" s="140"/>
      <c r="D305" s="131"/>
      <c r="E305" s="57"/>
      <c r="F305" s="55"/>
      <c r="G305" s="23">
        <v>1170</v>
      </c>
      <c r="H305" s="23">
        <v>1320</v>
      </c>
      <c r="I305" s="23">
        <v>1300</v>
      </c>
      <c r="J305" s="33"/>
      <c r="K305" s="33"/>
      <c r="L305" s="33"/>
    </row>
    <row r="306" spans="1:12" ht="12.75">
      <c r="A306" s="43"/>
      <c r="B306" s="50"/>
      <c r="C306" s="138" t="s">
        <v>87</v>
      </c>
      <c r="D306" s="129">
        <v>741.808</v>
      </c>
      <c r="E306" s="57">
        <v>2</v>
      </c>
      <c r="F306" s="55">
        <v>37.8</v>
      </c>
      <c r="G306" s="23">
        <v>2470</v>
      </c>
      <c r="H306" s="23">
        <v>2440</v>
      </c>
      <c r="I306" s="23">
        <v>2830</v>
      </c>
      <c r="J306" s="33"/>
      <c r="K306" s="33"/>
      <c r="L306" s="33"/>
    </row>
    <row r="307" spans="1:12" ht="12.75">
      <c r="A307" s="43"/>
      <c r="B307" s="50"/>
      <c r="C307" s="139"/>
      <c r="D307" s="130"/>
      <c r="E307" s="57"/>
      <c r="F307" s="55"/>
      <c r="G307" s="23">
        <v>2310</v>
      </c>
      <c r="H307" s="23">
        <v>5070</v>
      </c>
      <c r="I307" s="23">
        <v>6080</v>
      </c>
      <c r="J307" s="33"/>
      <c r="K307" s="33"/>
      <c r="L307" s="33"/>
    </row>
    <row r="308" spans="1:12" ht="13.5" thickBot="1">
      <c r="A308" s="44"/>
      <c r="B308" s="51"/>
      <c r="C308" s="141"/>
      <c r="D308" s="132"/>
      <c r="E308" s="86"/>
      <c r="F308" s="82"/>
      <c r="G308" s="38">
        <v>4510</v>
      </c>
      <c r="H308" s="38">
        <v>1390</v>
      </c>
      <c r="I308" s="38">
        <v>2050</v>
      </c>
      <c r="J308" s="33"/>
      <c r="K308" s="33"/>
      <c r="L308" s="33"/>
    </row>
    <row r="309" spans="1:12" ht="12.75">
      <c r="A309" s="101" t="s">
        <v>111</v>
      </c>
      <c r="B309" s="98" t="str">
        <f>HYPERLINK("http://us.expasy.org/uniprot/ITRA_SOYBN","ITRA_SOYBN")</f>
        <v>ITRA_SOYBN</v>
      </c>
      <c r="C309" s="80" t="s">
        <v>11</v>
      </c>
      <c r="D309" s="72">
        <v>777.8</v>
      </c>
      <c r="E309" s="73">
        <v>2</v>
      </c>
      <c r="F309" s="67">
        <v>26.7</v>
      </c>
      <c r="G309" s="29">
        <v>475</v>
      </c>
      <c r="H309" s="29">
        <v>457</v>
      </c>
      <c r="I309" s="30">
        <v>470</v>
      </c>
      <c r="J309" s="33"/>
      <c r="K309" s="33"/>
      <c r="L309" s="33"/>
    </row>
    <row r="310" spans="1:12" ht="12.75">
      <c r="A310" s="37"/>
      <c r="B310" s="99"/>
      <c r="C310" s="80"/>
      <c r="D310" s="72"/>
      <c r="E310" s="73"/>
      <c r="F310" s="67"/>
      <c r="G310" s="10">
        <v>737</v>
      </c>
      <c r="H310" s="10">
        <v>1170</v>
      </c>
      <c r="I310" s="11">
        <v>1550</v>
      </c>
      <c r="J310" s="33"/>
      <c r="K310" s="33"/>
      <c r="L310" s="33"/>
    </row>
    <row r="311" spans="1:12" ht="12.75">
      <c r="A311" s="37"/>
      <c r="B311" s="99"/>
      <c r="C311" s="97"/>
      <c r="D311" s="78"/>
      <c r="E311" s="73"/>
      <c r="F311" s="67"/>
      <c r="G311" s="10">
        <v>1700</v>
      </c>
      <c r="H311" s="10">
        <v>326</v>
      </c>
      <c r="I311" s="11">
        <v>141</v>
      </c>
      <c r="J311" s="33"/>
      <c r="K311" s="33"/>
      <c r="L311" s="33"/>
    </row>
    <row r="312" spans="1:12" ht="12.75">
      <c r="A312" s="37"/>
      <c r="B312" s="99"/>
      <c r="C312" s="138" t="s">
        <v>11</v>
      </c>
      <c r="D312" s="129">
        <v>518.8626</v>
      </c>
      <c r="E312" s="57">
        <v>3</v>
      </c>
      <c r="F312" s="55">
        <v>26.7</v>
      </c>
      <c r="G312" s="12">
        <v>2990</v>
      </c>
      <c r="H312" s="12">
        <v>3090</v>
      </c>
      <c r="I312" s="10">
        <v>2890</v>
      </c>
      <c r="J312" s="33"/>
      <c r="K312" s="33"/>
      <c r="L312" s="33"/>
    </row>
    <row r="313" spans="1:12" ht="12.75">
      <c r="A313" s="37"/>
      <c r="B313" s="99"/>
      <c r="C313" s="139"/>
      <c r="D313" s="130"/>
      <c r="E313" s="57"/>
      <c r="F313" s="55"/>
      <c r="G313" s="12">
        <v>3220</v>
      </c>
      <c r="H313" s="12">
        <v>5600</v>
      </c>
      <c r="I313" s="10">
        <v>6480</v>
      </c>
      <c r="J313" s="33"/>
      <c r="K313" s="33"/>
      <c r="L313" s="33"/>
    </row>
    <row r="314" spans="1:12" ht="12.75">
      <c r="A314" s="37"/>
      <c r="B314" s="99"/>
      <c r="C314" s="140"/>
      <c r="D314" s="131"/>
      <c r="E314" s="57"/>
      <c r="F314" s="55"/>
      <c r="G314" s="12">
        <v>6110</v>
      </c>
      <c r="H314" s="12">
        <v>1650</v>
      </c>
      <c r="I314" s="10">
        <v>742</v>
      </c>
      <c r="J314" s="33"/>
      <c r="K314" s="33"/>
      <c r="L314" s="33"/>
    </row>
    <row r="315" spans="1:12" ht="12.75">
      <c r="A315" s="37"/>
      <c r="B315" s="99"/>
      <c r="C315" s="138" t="s">
        <v>94</v>
      </c>
      <c r="D315" s="129">
        <v>616.2625</v>
      </c>
      <c r="E315" s="57">
        <v>3</v>
      </c>
      <c r="F315" s="55">
        <v>28.2</v>
      </c>
      <c r="G315" s="12">
        <v>3550</v>
      </c>
      <c r="H315" s="12">
        <v>1810</v>
      </c>
      <c r="I315" s="10">
        <v>1040</v>
      </c>
      <c r="J315" s="33"/>
      <c r="K315" s="33"/>
      <c r="L315" s="33"/>
    </row>
    <row r="316" spans="1:12" ht="12.75">
      <c r="A316" s="37"/>
      <c r="B316" s="99"/>
      <c r="C316" s="139"/>
      <c r="D316" s="130"/>
      <c r="E316" s="57"/>
      <c r="F316" s="55"/>
      <c r="G316" s="12">
        <v>9830</v>
      </c>
      <c r="H316" s="12">
        <v>7180</v>
      </c>
      <c r="I316" s="10">
        <v>6790</v>
      </c>
      <c r="J316" s="33"/>
      <c r="K316" s="33"/>
      <c r="L316" s="33"/>
    </row>
    <row r="317" spans="1:12" ht="12.75">
      <c r="A317" s="37"/>
      <c r="B317" s="99"/>
      <c r="C317" s="140"/>
      <c r="D317" s="131"/>
      <c r="E317" s="57"/>
      <c r="F317" s="55"/>
      <c r="G317" s="12">
        <v>2160</v>
      </c>
      <c r="H317" s="12">
        <v>1010</v>
      </c>
      <c r="I317" s="10">
        <v>1070</v>
      </c>
      <c r="J317" s="33"/>
      <c r="K317" s="33"/>
      <c r="L317" s="33"/>
    </row>
    <row r="318" spans="1:12" ht="12.75">
      <c r="A318" s="37"/>
      <c r="B318" s="99"/>
      <c r="C318" s="138" t="s">
        <v>94</v>
      </c>
      <c r="D318" s="129">
        <v>923.9053</v>
      </c>
      <c r="E318" s="57">
        <v>2</v>
      </c>
      <c r="F318" s="55">
        <v>28.2</v>
      </c>
      <c r="G318" s="12">
        <v>562</v>
      </c>
      <c r="H318" s="12">
        <v>440</v>
      </c>
      <c r="I318" s="10">
        <v>537</v>
      </c>
      <c r="J318" s="33"/>
      <c r="K318" s="33"/>
      <c r="L318" s="33"/>
    </row>
    <row r="319" spans="1:12" ht="12.75">
      <c r="A319" s="37"/>
      <c r="B319" s="99"/>
      <c r="C319" s="139"/>
      <c r="D319" s="130"/>
      <c r="E319" s="57"/>
      <c r="F319" s="55"/>
      <c r="G319" s="12">
        <v>713</v>
      </c>
      <c r="H319" s="12">
        <v>959</v>
      </c>
      <c r="I319" s="10">
        <v>1110</v>
      </c>
      <c r="J319" s="33"/>
      <c r="K319" s="33"/>
      <c r="L319" s="33"/>
    </row>
    <row r="320" spans="1:12" ht="12.75">
      <c r="A320" s="37"/>
      <c r="B320" s="99"/>
      <c r="C320" s="140"/>
      <c r="D320" s="131"/>
      <c r="E320" s="57"/>
      <c r="F320" s="55"/>
      <c r="G320" s="12">
        <v>946</v>
      </c>
      <c r="H320" s="12">
        <v>970</v>
      </c>
      <c r="I320" s="10">
        <v>917</v>
      </c>
      <c r="J320" s="33"/>
      <c r="K320" s="33"/>
      <c r="L320" s="33"/>
    </row>
    <row r="321" spans="1:12" ht="12.75">
      <c r="A321" s="37"/>
      <c r="B321" s="99"/>
      <c r="C321" s="138" t="s">
        <v>95</v>
      </c>
      <c r="D321" s="129">
        <v>525.7383</v>
      </c>
      <c r="E321" s="57">
        <v>2</v>
      </c>
      <c r="F321" s="55">
        <v>31.3</v>
      </c>
      <c r="G321" s="12">
        <v>1710</v>
      </c>
      <c r="H321" s="12">
        <v>1510</v>
      </c>
      <c r="I321" s="10">
        <v>1500</v>
      </c>
      <c r="J321" s="33"/>
      <c r="K321" s="33"/>
      <c r="L321" s="33"/>
    </row>
    <row r="322" spans="1:12" ht="12.75">
      <c r="A322" s="37"/>
      <c r="B322" s="99"/>
      <c r="C322" s="139"/>
      <c r="D322" s="130"/>
      <c r="E322" s="57"/>
      <c r="F322" s="55"/>
      <c r="G322" s="12">
        <v>3190</v>
      </c>
      <c r="H322" s="12">
        <v>4120</v>
      </c>
      <c r="I322" s="10">
        <v>3590</v>
      </c>
      <c r="J322" s="33"/>
      <c r="K322" s="33"/>
      <c r="L322" s="33"/>
    </row>
    <row r="323" spans="1:12" ht="12.75">
      <c r="A323" s="37"/>
      <c r="B323" s="99"/>
      <c r="C323" s="140"/>
      <c r="D323" s="131"/>
      <c r="E323" s="57"/>
      <c r="F323" s="55"/>
      <c r="G323" s="12">
        <v>3980</v>
      </c>
      <c r="H323" s="12">
        <v>3090</v>
      </c>
      <c r="I323" s="10">
        <v>4330</v>
      </c>
      <c r="J323" s="33"/>
      <c r="K323" s="33"/>
      <c r="L323" s="33"/>
    </row>
    <row r="324" spans="1:12" ht="12.75">
      <c r="A324" s="37"/>
      <c r="B324" s="99"/>
      <c r="C324" s="138" t="s">
        <v>96</v>
      </c>
      <c r="D324" s="126">
        <v>1015.0447</v>
      </c>
      <c r="E324" s="58">
        <v>3</v>
      </c>
      <c r="F324" s="56">
        <v>41.8</v>
      </c>
      <c r="G324" s="12" t="s">
        <v>107</v>
      </c>
      <c r="H324" s="12" t="s">
        <v>107</v>
      </c>
      <c r="I324" s="10" t="s">
        <v>107</v>
      </c>
      <c r="J324" s="33"/>
      <c r="K324" s="33"/>
      <c r="L324" s="33"/>
    </row>
    <row r="325" spans="1:12" ht="12.75">
      <c r="A325" s="37"/>
      <c r="B325" s="99"/>
      <c r="C325" s="139"/>
      <c r="D325" s="127"/>
      <c r="E325" s="58"/>
      <c r="F325" s="56"/>
      <c r="G325" s="12">
        <v>29</v>
      </c>
      <c r="H325" s="12">
        <v>16</v>
      </c>
      <c r="I325" s="10">
        <v>44</v>
      </c>
      <c r="J325" s="33"/>
      <c r="K325" s="33"/>
      <c r="L325" s="33"/>
    </row>
    <row r="326" spans="1:12" ht="12.75">
      <c r="A326" s="37"/>
      <c r="B326" s="99"/>
      <c r="C326" s="140"/>
      <c r="D326" s="128"/>
      <c r="E326" s="58"/>
      <c r="F326" s="56"/>
      <c r="G326" s="12">
        <v>21</v>
      </c>
      <c r="H326" s="12">
        <v>12</v>
      </c>
      <c r="I326" s="10">
        <v>58</v>
      </c>
      <c r="J326" s="33"/>
      <c r="K326" s="33"/>
      <c r="L326" s="33"/>
    </row>
    <row r="327" spans="1:12" ht="12.75">
      <c r="A327" s="37"/>
      <c r="B327" s="99"/>
      <c r="C327" s="79" t="s">
        <v>12</v>
      </c>
      <c r="D327" s="75">
        <v>588.27</v>
      </c>
      <c r="E327" s="73">
        <v>3</v>
      </c>
      <c r="F327" s="67">
        <v>36.5</v>
      </c>
      <c r="G327" s="12">
        <v>1350</v>
      </c>
      <c r="H327" s="12">
        <v>871</v>
      </c>
      <c r="I327" s="10">
        <v>3740</v>
      </c>
      <c r="J327" s="33"/>
      <c r="K327" s="33"/>
      <c r="L327" s="33"/>
    </row>
    <row r="328" spans="1:12" ht="12.75">
      <c r="A328" s="37"/>
      <c r="B328" s="99"/>
      <c r="C328" s="80"/>
      <c r="D328" s="72"/>
      <c r="E328" s="73"/>
      <c r="F328" s="67"/>
      <c r="G328" s="12">
        <v>1790</v>
      </c>
      <c r="H328" s="12">
        <v>530</v>
      </c>
      <c r="I328" s="10">
        <v>4410</v>
      </c>
      <c r="J328" s="33"/>
      <c r="K328" s="33"/>
      <c r="L328" s="33"/>
    </row>
    <row r="329" spans="1:12" ht="13.5" thickBot="1">
      <c r="A329" s="85"/>
      <c r="B329" s="100"/>
      <c r="C329" s="81"/>
      <c r="D329" s="76"/>
      <c r="E329" s="74"/>
      <c r="F329" s="68"/>
      <c r="G329" s="40">
        <v>3240</v>
      </c>
      <c r="H329" s="40">
        <v>911</v>
      </c>
      <c r="I329" s="17">
        <v>5250</v>
      </c>
      <c r="J329" s="33"/>
      <c r="K329" s="33"/>
      <c r="L329" s="33"/>
    </row>
    <row r="330" spans="1:12" ht="12.75">
      <c r="A330" s="52" t="s">
        <v>112</v>
      </c>
      <c r="B330" s="49" t="str">
        <f>HYPERLINK("http://us.expasy.org/uniprot/Q28049_BOVIN","Q28049_BOVIN")</f>
        <v>Q28049_BOVIN</v>
      </c>
      <c r="C330" s="121" t="s">
        <v>38</v>
      </c>
      <c r="D330" s="63">
        <v>651.27</v>
      </c>
      <c r="E330" s="118">
        <v>2</v>
      </c>
      <c r="F330" s="119">
        <v>26.2</v>
      </c>
      <c r="G330" s="22">
        <v>2290</v>
      </c>
      <c r="H330" s="22">
        <v>2230</v>
      </c>
      <c r="I330" s="23">
        <v>2330</v>
      </c>
      <c r="J330" s="33"/>
      <c r="K330" s="33"/>
      <c r="L330" s="33"/>
    </row>
    <row r="331" spans="1:12" ht="12.75">
      <c r="A331" s="53"/>
      <c r="B331" s="50"/>
      <c r="C331" s="122"/>
      <c r="D331" s="64"/>
      <c r="E331" s="58"/>
      <c r="F331" s="56"/>
      <c r="G331" s="22">
        <v>3030</v>
      </c>
      <c r="H331" s="22">
        <v>3220</v>
      </c>
      <c r="I331" s="23">
        <v>3310</v>
      </c>
      <c r="J331" s="33"/>
      <c r="K331" s="33"/>
      <c r="L331" s="33"/>
    </row>
    <row r="332" spans="1:12" ht="13.5" thickBot="1">
      <c r="A332" s="54"/>
      <c r="B332" s="51"/>
      <c r="C332" s="123"/>
      <c r="D332" s="111"/>
      <c r="E332" s="112"/>
      <c r="F332" s="120"/>
      <c r="G332" s="22">
        <v>3910</v>
      </c>
      <c r="H332" s="22">
        <v>3170</v>
      </c>
      <c r="I332" s="23">
        <v>4260</v>
      </c>
      <c r="J332" s="33"/>
      <c r="K332" s="33"/>
      <c r="L332" s="33"/>
    </row>
    <row r="333" spans="1:12" ht="12.75">
      <c r="A333" s="102" t="s">
        <v>39</v>
      </c>
      <c r="B333" s="105" t="s">
        <v>36</v>
      </c>
      <c r="C333" s="108" t="s">
        <v>37</v>
      </c>
      <c r="D333" s="63">
        <v>735.75</v>
      </c>
      <c r="E333" s="61">
        <v>2</v>
      </c>
      <c r="F333" s="59">
        <v>42.4</v>
      </c>
      <c r="G333" s="28">
        <v>2830</v>
      </c>
      <c r="H333" s="28">
        <v>3120</v>
      </c>
      <c r="I333" s="16">
        <v>2980</v>
      </c>
      <c r="J333" s="33"/>
      <c r="K333" s="33"/>
      <c r="L333" s="33"/>
    </row>
    <row r="334" spans="1:12" ht="12.75">
      <c r="A334" s="103"/>
      <c r="B334" s="106"/>
      <c r="C334" s="109"/>
      <c r="D334" s="64"/>
      <c r="E334" s="62"/>
      <c r="F334" s="60"/>
      <c r="G334" s="25">
        <v>3660</v>
      </c>
      <c r="H334" s="25">
        <v>3340</v>
      </c>
      <c r="I334" s="23">
        <v>3920</v>
      </c>
      <c r="J334" s="33"/>
      <c r="K334" s="33"/>
      <c r="L334" s="33"/>
    </row>
    <row r="335" spans="1:12" ht="13.5" thickBot="1">
      <c r="A335" s="104"/>
      <c r="B335" s="107"/>
      <c r="C335" s="110"/>
      <c r="D335" s="111"/>
      <c r="E335" s="112"/>
      <c r="F335" s="71"/>
      <c r="G335" s="18">
        <v>3620</v>
      </c>
      <c r="H335" s="18">
        <v>4190</v>
      </c>
      <c r="I335" s="17">
        <v>4190</v>
      </c>
      <c r="J335" s="33"/>
      <c r="K335" s="33"/>
      <c r="L335" s="33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  <row r="473" spans="1:3" ht="12.75">
      <c r="A473" s="1"/>
      <c r="B473" s="1"/>
      <c r="C473" s="1"/>
    </row>
    <row r="474" spans="1:3" ht="12.75">
      <c r="A474" s="1"/>
      <c r="B474" s="1"/>
      <c r="C474" s="1"/>
    </row>
    <row r="475" spans="1:3" ht="12.75">
      <c r="A475" s="1"/>
      <c r="B475" s="1"/>
      <c r="C475" s="1"/>
    </row>
    <row r="476" spans="1:3" ht="12.75">
      <c r="A476" s="1"/>
      <c r="B476" s="1"/>
      <c r="C476" s="1"/>
    </row>
    <row r="477" spans="1:3" ht="12.75">
      <c r="A477" s="1"/>
      <c r="B477" s="1"/>
      <c r="C477" s="1"/>
    </row>
    <row r="478" spans="1:3" ht="12.75">
      <c r="A478" s="1"/>
      <c r="B478" s="1"/>
      <c r="C478" s="1"/>
    </row>
    <row r="479" spans="1:3" ht="12.75">
      <c r="A479" s="1"/>
      <c r="B479" s="1"/>
      <c r="C479" s="1"/>
    </row>
    <row r="480" spans="1:3" ht="12.75">
      <c r="A480" s="1"/>
      <c r="B480" s="1"/>
      <c r="C480" s="1"/>
    </row>
    <row r="481" spans="1:3" ht="12.75">
      <c r="A481" s="1"/>
      <c r="B481" s="1"/>
      <c r="C481" s="1"/>
    </row>
    <row r="482" spans="1:3" ht="12.75">
      <c r="A482" s="1"/>
      <c r="B482" s="1"/>
      <c r="C482" s="1"/>
    </row>
    <row r="483" spans="1:3" ht="12.75">
      <c r="A483" s="1"/>
      <c r="B483" s="1"/>
      <c r="C483" s="1"/>
    </row>
    <row r="484" spans="1:3" ht="12.75">
      <c r="A484" s="1"/>
      <c r="B484" s="1"/>
      <c r="C484" s="1"/>
    </row>
    <row r="485" spans="1:3" ht="12.75">
      <c r="A485" s="1"/>
      <c r="B485" s="1"/>
      <c r="C485" s="1"/>
    </row>
    <row r="486" spans="1:3" ht="12.75">
      <c r="A486" s="1"/>
      <c r="B486" s="1"/>
      <c r="C486" s="1"/>
    </row>
    <row r="487" spans="1:3" ht="12.75">
      <c r="A487" s="1"/>
      <c r="B487" s="1"/>
      <c r="C487" s="1"/>
    </row>
    <row r="488" spans="1:3" ht="12.75">
      <c r="A488" s="1"/>
      <c r="B488" s="1"/>
      <c r="C488" s="1"/>
    </row>
    <row r="489" spans="1:3" ht="12.75">
      <c r="A489" s="1"/>
      <c r="B489" s="1"/>
      <c r="C489" s="1"/>
    </row>
    <row r="490" spans="1:3" ht="12.75">
      <c r="A490" s="1"/>
      <c r="B490" s="1"/>
      <c r="C490" s="1"/>
    </row>
    <row r="491" spans="1:3" ht="12.75">
      <c r="A491" s="1"/>
      <c r="B491" s="1"/>
      <c r="C491" s="1"/>
    </row>
    <row r="492" spans="1:3" ht="12.75">
      <c r="A492" s="1"/>
      <c r="B492" s="1"/>
      <c r="C492" s="1"/>
    </row>
    <row r="493" spans="1:3" ht="12.75">
      <c r="A493" s="1"/>
      <c r="B493" s="1"/>
      <c r="C493" s="1"/>
    </row>
    <row r="494" spans="1:3" ht="12.75">
      <c r="A494" s="1"/>
      <c r="B494" s="1"/>
      <c r="C494" s="1"/>
    </row>
    <row r="495" spans="1:3" ht="12.75">
      <c r="A495" s="1"/>
      <c r="B495" s="1"/>
      <c r="C495" s="1"/>
    </row>
    <row r="496" spans="1:3" ht="12.75">
      <c r="A496" s="1"/>
      <c r="B496" s="1"/>
      <c r="C496" s="1"/>
    </row>
    <row r="497" spans="1:3" ht="12.75">
      <c r="A497" s="1"/>
      <c r="B497" s="1"/>
      <c r="C497" s="1"/>
    </row>
    <row r="498" spans="1:3" ht="12.75">
      <c r="A498" s="1"/>
      <c r="B498" s="1"/>
      <c r="C498" s="1"/>
    </row>
    <row r="499" spans="1:3" ht="12.75">
      <c r="A499" s="1"/>
      <c r="B499" s="1"/>
      <c r="C499" s="1"/>
    </row>
    <row r="500" spans="1:3" ht="12.75">
      <c r="A500" s="1"/>
      <c r="B500" s="1"/>
      <c r="C500" s="1"/>
    </row>
    <row r="501" spans="1:3" ht="12.75">
      <c r="A501" s="1"/>
      <c r="B501" s="1"/>
      <c r="C501" s="1"/>
    </row>
    <row r="502" spans="1:3" ht="12.75">
      <c r="A502" s="1"/>
      <c r="B502" s="1"/>
      <c r="C502" s="1"/>
    </row>
    <row r="503" spans="1:3" ht="12.75">
      <c r="A503" s="1"/>
      <c r="B503" s="1"/>
      <c r="C503" s="1"/>
    </row>
    <row r="504" spans="1:3" ht="12.75">
      <c r="A504" s="1"/>
      <c r="B504" s="1"/>
      <c r="C504" s="1"/>
    </row>
    <row r="505" spans="1:3" ht="12.75">
      <c r="A505" s="1"/>
      <c r="B505" s="1"/>
      <c r="C505" s="1"/>
    </row>
    <row r="506" spans="1:3" ht="12.75">
      <c r="A506" s="1"/>
      <c r="B506" s="1"/>
      <c r="C506" s="1"/>
    </row>
    <row r="507" spans="1:3" ht="12.75">
      <c r="A507" s="1"/>
      <c r="B507" s="1"/>
      <c r="C507" s="1"/>
    </row>
    <row r="508" spans="1:3" ht="12.75">
      <c r="A508" s="1"/>
      <c r="B508" s="1"/>
      <c r="C508" s="1"/>
    </row>
    <row r="509" spans="1:3" ht="12.75">
      <c r="A509" s="1"/>
      <c r="B509" s="1"/>
      <c r="C509" s="1"/>
    </row>
    <row r="510" spans="1:3" ht="12.75">
      <c r="A510" s="1"/>
      <c r="B510" s="1"/>
      <c r="C510" s="1"/>
    </row>
    <row r="511" spans="1:3" ht="12.75">
      <c r="A511" s="1"/>
      <c r="B511" s="1"/>
      <c r="C511" s="1"/>
    </row>
    <row r="512" spans="1:3" ht="12.75">
      <c r="A512" s="1"/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1"/>
      <c r="B516" s="1"/>
      <c r="C516" s="1"/>
    </row>
    <row r="517" spans="1:3" ht="12.75">
      <c r="A517" s="1"/>
      <c r="B517" s="1"/>
      <c r="C517" s="1"/>
    </row>
    <row r="518" spans="1:3" ht="12.75">
      <c r="A518" s="1"/>
      <c r="B518" s="1"/>
      <c r="C518" s="1"/>
    </row>
    <row r="519" spans="1:3" ht="12.75">
      <c r="A519" s="1"/>
      <c r="B519" s="1"/>
      <c r="C519" s="1"/>
    </row>
    <row r="520" spans="1:3" ht="12.75">
      <c r="A520" s="1"/>
      <c r="B520" s="1"/>
      <c r="C520" s="1"/>
    </row>
    <row r="521" spans="1:3" ht="12.75">
      <c r="A521" s="1"/>
      <c r="B521" s="1"/>
      <c r="C521" s="1"/>
    </row>
    <row r="522" spans="1:3" ht="12.75">
      <c r="A522" s="1"/>
      <c r="B522" s="1"/>
      <c r="C522" s="1"/>
    </row>
    <row r="523" spans="1:3" ht="12.75">
      <c r="A523" s="1"/>
      <c r="B523" s="1"/>
      <c r="C523" s="1"/>
    </row>
    <row r="524" spans="1:3" ht="12.75">
      <c r="A524" s="1"/>
      <c r="B524" s="1"/>
      <c r="C524" s="1"/>
    </row>
    <row r="525" spans="1:3" ht="12.75">
      <c r="A525" s="1"/>
      <c r="B525" s="1"/>
      <c r="C525" s="1"/>
    </row>
    <row r="526" spans="1:3" ht="12.75">
      <c r="A526" s="1"/>
      <c r="B526" s="1"/>
      <c r="C526" s="1"/>
    </row>
    <row r="527" spans="1:3" ht="12.75">
      <c r="A527" s="1"/>
      <c r="B527" s="1"/>
      <c r="C527" s="1"/>
    </row>
    <row r="528" spans="1:3" ht="12.75">
      <c r="A528" s="1"/>
      <c r="B528" s="1"/>
      <c r="C528" s="1"/>
    </row>
    <row r="529" spans="1:3" ht="12.75">
      <c r="A529" s="1"/>
      <c r="B529" s="1"/>
      <c r="C529" s="1"/>
    </row>
    <row r="530" spans="1:3" ht="12.75">
      <c r="A530" s="1"/>
      <c r="B530" s="1"/>
      <c r="C530" s="1"/>
    </row>
    <row r="531" spans="1:3" ht="12.75">
      <c r="A531" s="1"/>
      <c r="B531" s="1"/>
      <c r="C531" s="1"/>
    </row>
    <row r="532" spans="1:3" ht="12.75">
      <c r="A532" s="1"/>
      <c r="B532" s="1"/>
      <c r="C532" s="1"/>
    </row>
    <row r="533" spans="1:3" ht="12.75">
      <c r="A533" s="1"/>
      <c r="B533" s="1"/>
      <c r="C533" s="1"/>
    </row>
    <row r="534" spans="1:3" ht="12.75">
      <c r="A534" s="1"/>
      <c r="B534" s="1"/>
      <c r="C534" s="1"/>
    </row>
    <row r="535" spans="1:3" ht="12.75">
      <c r="A535" s="1"/>
      <c r="B535" s="1"/>
      <c r="C535" s="1"/>
    </row>
    <row r="536" spans="1:3" ht="12.75">
      <c r="A536" s="1"/>
      <c r="B536" s="1"/>
      <c r="C536" s="1"/>
    </row>
    <row r="537" spans="1:3" ht="12.75">
      <c r="A537" s="1"/>
      <c r="B537" s="1"/>
      <c r="C537" s="1"/>
    </row>
    <row r="538" spans="1:3" ht="12.75">
      <c r="A538" s="1"/>
      <c r="B538" s="1"/>
      <c r="C538" s="1"/>
    </row>
    <row r="539" spans="1:3" ht="12.75">
      <c r="A539" s="1"/>
      <c r="B539" s="1"/>
      <c r="C539" s="1"/>
    </row>
    <row r="540" spans="1:3" ht="12.75">
      <c r="A540" s="1"/>
      <c r="B540" s="1"/>
      <c r="C540" s="1"/>
    </row>
    <row r="541" spans="1:3" ht="12.75">
      <c r="A541" s="1"/>
      <c r="B541" s="1"/>
      <c r="C541" s="1"/>
    </row>
    <row r="542" spans="1:3" ht="12.75">
      <c r="A542" s="1"/>
      <c r="B542" s="1"/>
      <c r="C542" s="1"/>
    </row>
    <row r="543" spans="1:3" ht="12.75">
      <c r="A543" s="1"/>
      <c r="B543" s="1"/>
      <c r="C543" s="1"/>
    </row>
    <row r="544" spans="1:3" ht="12.75">
      <c r="A544" s="1"/>
      <c r="B544" s="1"/>
      <c r="C544" s="1"/>
    </row>
    <row r="545" spans="1:3" ht="12.75">
      <c r="A545" s="1"/>
      <c r="B545" s="1"/>
      <c r="C545" s="1"/>
    </row>
    <row r="546" spans="1:3" ht="12.75">
      <c r="A546" s="1"/>
      <c r="B546" s="1"/>
      <c r="C546" s="1"/>
    </row>
    <row r="547" spans="1:3" ht="12.75">
      <c r="A547" s="1"/>
      <c r="B547" s="1"/>
      <c r="C547" s="1"/>
    </row>
    <row r="548" spans="1:3" ht="12.75">
      <c r="A548" s="1"/>
      <c r="B548" s="1"/>
      <c r="C548" s="1"/>
    </row>
    <row r="549" spans="1:3" ht="12.75">
      <c r="A549" s="1"/>
      <c r="B549" s="1"/>
      <c r="C549" s="1"/>
    </row>
    <row r="550" spans="1:3" ht="12.75">
      <c r="A550" s="1"/>
      <c r="B550" s="1"/>
      <c r="C550" s="1"/>
    </row>
    <row r="551" spans="1:3" ht="12.75">
      <c r="A551" s="1"/>
      <c r="B551" s="1"/>
      <c r="C551" s="1"/>
    </row>
    <row r="552" spans="1:3" ht="12.75">
      <c r="A552" s="1"/>
      <c r="B552" s="1"/>
      <c r="C552" s="1"/>
    </row>
    <row r="553" spans="1:3" ht="12.75">
      <c r="A553" s="1"/>
      <c r="B553" s="1"/>
      <c r="C553" s="1"/>
    </row>
    <row r="554" spans="1:3" ht="12.75">
      <c r="A554" s="1"/>
      <c r="B554" s="1"/>
      <c r="C554" s="1"/>
    </row>
    <row r="555" spans="1:3" ht="12.75">
      <c r="A555" s="1"/>
      <c r="B555" s="1"/>
      <c r="C555" s="1"/>
    </row>
    <row r="556" spans="1:3" ht="12.75">
      <c r="A556" s="1"/>
      <c r="B556" s="1"/>
      <c r="C556" s="1"/>
    </row>
    <row r="557" spans="1:3" ht="12.75">
      <c r="A557" s="1"/>
      <c r="B557" s="1"/>
      <c r="C557" s="1"/>
    </row>
    <row r="558" spans="1:3" ht="12.75">
      <c r="A558" s="1"/>
      <c r="B558" s="1"/>
      <c r="C558" s="1"/>
    </row>
    <row r="559" spans="1:3" ht="12.75">
      <c r="A559" s="1"/>
      <c r="B559" s="1"/>
      <c r="C559" s="1"/>
    </row>
    <row r="560" spans="1:3" ht="12.75">
      <c r="A560" s="1"/>
      <c r="B560" s="1"/>
      <c r="C560" s="1"/>
    </row>
    <row r="561" spans="1:3" ht="12.75">
      <c r="A561" s="1"/>
      <c r="B561" s="1"/>
      <c r="C561" s="1"/>
    </row>
    <row r="562" spans="1:3" ht="12.75">
      <c r="A562" s="1"/>
      <c r="B562" s="1"/>
      <c r="C562" s="1"/>
    </row>
    <row r="563" spans="1:3" ht="12.75">
      <c r="A563" s="1"/>
      <c r="B563" s="1"/>
      <c r="C563" s="1"/>
    </row>
    <row r="564" spans="1:3" ht="12.75">
      <c r="A564" s="1"/>
      <c r="B564" s="1"/>
      <c r="C564" s="1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/>
    </row>
    <row r="568" spans="1:3" ht="12.75">
      <c r="A568" s="1"/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1"/>
      <c r="B571" s="1"/>
      <c r="C571" s="1"/>
    </row>
    <row r="572" spans="1:3" ht="12.75">
      <c r="A572" s="1"/>
      <c r="B572" s="1"/>
      <c r="C572" s="1"/>
    </row>
    <row r="573" spans="1:3" ht="12.75">
      <c r="A573" s="1"/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1"/>
      <c r="B576" s="1"/>
      <c r="C576" s="1"/>
    </row>
    <row r="577" spans="1:3" ht="12.75">
      <c r="A577" s="1"/>
      <c r="B577" s="1"/>
      <c r="C577" s="1"/>
    </row>
    <row r="578" spans="1:3" ht="12.75">
      <c r="A578" s="1"/>
      <c r="B578" s="1"/>
      <c r="C578" s="1"/>
    </row>
    <row r="579" spans="1:3" ht="12.75">
      <c r="A579" s="1"/>
      <c r="B579" s="1"/>
      <c r="C579" s="1"/>
    </row>
    <row r="580" spans="1:3" ht="12.75">
      <c r="A580" s="1"/>
      <c r="B580" s="1"/>
      <c r="C580" s="1"/>
    </row>
    <row r="581" spans="1:3" ht="12.75">
      <c r="A581" s="1"/>
      <c r="B581" s="1"/>
      <c r="C581" s="1"/>
    </row>
    <row r="582" spans="1:3" ht="12.75">
      <c r="A582" s="1"/>
      <c r="B582" s="1"/>
      <c r="C582" s="1"/>
    </row>
    <row r="583" spans="1:3" ht="12.75">
      <c r="A583" s="1"/>
      <c r="B583" s="1"/>
      <c r="C583" s="1"/>
    </row>
    <row r="584" spans="1:3" ht="12.75">
      <c r="A584" s="1"/>
      <c r="B584" s="1"/>
      <c r="C584" s="1"/>
    </row>
    <row r="585" spans="1:3" ht="12.75">
      <c r="A585" s="1"/>
      <c r="B585" s="1"/>
      <c r="C585" s="1"/>
    </row>
    <row r="586" spans="1:3" ht="12.75">
      <c r="A586" s="1"/>
      <c r="B586" s="1"/>
      <c r="C586" s="1"/>
    </row>
    <row r="587" spans="1:3" ht="12.75">
      <c r="A587" s="1"/>
      <c r="B587" s="1"/>
      <c r="C587" s="1"/>
    </row>
    <row r="588" spans="1:3" ht="12.75">
      <c r="A588" s="1"/>
      <c r="B588" s="1"/>
      <c r="C588" s="1"/>
    </row>
    <row r="589" spans="1:3" ht="12.75">
      <c r="A589" s="1"/>
      <c r="B589" s="1"/>
      <c r="C589" s="1"/>
    </row>
    <row r="590" spans="1:3" ht="12.75">
      <c r="A590" s="1"/>
      <c r="B590" s="1"/>
      <c r="C590" s="1"/>
    </row>
    <row r="591" spans="1:3" ht="12.75">
      <c r="A591" s="1"/>
      <c r="B591" s="1"/>
      <c r="C591" s="1"/>
    </row>
    <row r="592" spans="1:3" ht="12.75">
      <c r="A592" s="1"/>
      <c r="B592" s="1"/>
      <c r="C592" s="1"/>
    </row>
    <row r="593" spans="1:3" ht="12.75">
      <c r="A593" s="1"/>
      <c r="B593" s="1"/>
      <c r="C593" s="1"/>
    </row>
    <row r="594" spans="1:3" ht="12.75">
      <c r="A594" s="1"/>
      <c r="B594" s="1"/>
      <c r="C594" s="1"/>
    </row>
    <row r="595" spans="1:3" ht="12.75">
      <c r="A595" s="1"/>
      <c r="B595" s="1"/>
      <c r="C595" s="1"/>
    </row>
    <row r="596" spans="1:3" ht="12.75">
      <c r="A596" s="1"/>
      <c r="B596" s="1"/>
      <c r="C596" s="1"/>
    </row>
    <row r="597" spans="1:3" ht="12.75">
      <c r="A597" s="1"/>
      <c r="B597" s="1"/>
      <c r="C597" s="1"/>
    </row>
    <row r="598" spans="1:3" ht="12.75">
      <c r="A598" s="1"/>
      <c r="B598" s="1"/>
      <c r="C598" s="1"/>
    </row>
    <row r="599" spans="1:3" ht="12.75">
      <c r="A599" s="1"/>
      <c r="B599" s="1"/>
      <c r="C599" s="1"/>
    </row>
    <row r="600" spans="1:3" ht="12.75">
      <c r="A600" s="1"/>
      <c r="B600" s="1"/>
      <c r="C600" s="1"/>
    </row>
    <row r="601" spans="1:3" ht="12.75">
      <c r="A601" s="1"/>
      <c r="B601" s="1"/>
      <c r="C601" s="1"/>
    </row>
    <row r="602" spans="1:3" ht="12.75">
      <c r="A602" s="1"/>
      <c r="B602" s="1"/>
      <c r="C602" s="1"/>
    </row>
    <row r="603" spans="1:3" ht="12.75">
      <c r="A603" s="1"/>
      <c r="B603" s="1"/>
      <c r="C603" s="1"/>
    </row>
    <row r="604" spans="1:3" ht="12.75">
      <c r="A604" s="1"/>
      <c r="B604" s="1"/>
      <c r="C604" s="1"/>
    </row>
    <row r="605" spans="1:3" ht="12.75">
      <c r="A605" s="1"/>
      <c r="B605" s="1"/>
      <c r="C605" s="1"/>
    </row>
    <row r="606" spans="1:3" ht="12.75">
      <c r="A606" s="1"/>
      <c r="B606" s="1"/>
      <c r="C606" s="1"/>
    </row>
    <row r="607" spans="1:3" ht="12.75">
      <c r="A607" s="1"/>
      <c r="B607" s="1"/>
      <c r="C607" s="1"/>
    </row>
    <row r="608" spans="1:3" ht="12.75">
      <c r="A608" s="1"/>
      <c r="B608" s="1"/>
      <c r="C608" s="1"/>
    </row>
    <row r="609" spans="1:3" ht="12.75">
      <c r="A609" s="1"/>
      <c r="B609" s="1"/>
      <c r="C609" s="1"/>
    </row>
    <row r="610" spans="1:3" ht="12.75">
      <c r="A610" s="1"/>
      <c r="B610" s="1"/>
      <c r="C610" s="1"/>
    </row>
    <row r="611" spans="1:3" ht="12.75">
      <c r="A611" s="1"/>
      <c r="B611" s="1"/>
      <c r="C611" s="1"/>
    </row>
    <row r="612" spans="1:3" ht="12.75">
      <c r="A612" s="1"/>
      <c r="B612" s="1"/>
      <c r="C612" s="1"/>
    </row>
    <row r="613" spans="1:3" ht="12.75">
      <c r="A613" s="1"/>
      <c r="B613" s="1"/>
      <c r="C613" s="1"/>
    </row>
    <row r="614" spans="1:3" ht="12.75">
      <c r="A614" s="1"/>
      <c r="B614" s="1"/>
      <c r="C614" s="1"/>
    </row>
    <row r="615" spans="1:3" ht="12.75">
      <c r="A615" s="1"/>
      <c r="B615" s="1"/>
      <c r="C615" s="1"/>
    </row>
    <row r="616" spans="1:3" ht="12.75">
      <c r="A616" s="1"/>
      <c r="B616" s="1"/>
      <c r="C616" s="1"/>
    </row>
    <row r="617" spans="1:3" ht="12.75">
      <c r="A617" s="1"/>
      <c r="B617" s="1"/>
      <c r="C617" s="1"/>
    </row>
    <row r="618" spans="1:3" ht="12.75">
      <c r="A618" s="1"/>
      <c r="B618" s="1"/>
      <c r="C618" s="1"/>
    </row>
    <row r="619" spans="1:3" ht="12.75">
      <c r="A619" s="1"/>
      <c r="B619" s="1"/>
      <c r="C619" s="1"/>
    </row>
    <row r="620" spans="1:3" ht="12.75">
      <c r="A620" s="1"/>
      <c r="B620" s="1"/>
      <c r="C620" s="1"/>
    </row>
    <row r="621" spans="1:3" ht="12.75">
      <c r="A621" s="1"/>
      <c r="B621" s="1"/>
      <c r="C621" s="1"/>
    </row>
    <row r="622" spans="1:3" ht="12.75">
      <c r="A622" s="1"/>
      <c r="B622" s="1"/>
      <c r="C622" s="1"/>
    </row>
    <row r="623" spans="1:3" ht="12.75">
      <c r="A623" s="1"/>
      <c r="B623" s="1"/>
      <c r="C623" s="1"/>
    </row>
    <row r="624" spans="1:3" ht="12.75">
      <c r="A624" s="1"/>
      <c r="B624" s="1"/>
      <c r="C624" s="1"/>
    </row>
    <row r="625" spans="1:3" ht="12.75">
      <c r="A625" s="1"/>
      <c r="B625" s="1"/>
      <c r="C625" s="1"/>
    </row>
    <row r="626" spans="1:3" ht="12.75">
      <c r="A626" s="1"/>
      <c r="B626" s="1"/>
      <c r="C626" s="1"/>
    </row>
    <row r="627" spans="1:3" ht="12.75">
      <c r="A627" s="1"/>
      <c r="B627" s="1"/>
      <c r="C627" s="1"/>
    </row>
    <row r="628" spans="1:3" ht="12.75">
      <c r="A628" s="1"/>
      <c r="B628" s="1"/>
      <c r="C628" s="1"/>
    </row>
    <row r="629" spans="1:3" ht="12.75">
      <c r="A629" s="1"/>
      <c r="B629" s="1"/>
      <c r="C629" s="1"/>
    </row>
    <row r="630" spans="1:3" ht="12.75">
      <c r="A630" s="1"/>
      <c r="B630" s="1"/>
      <c r="C630" s="1"/>
    </row>
    <row r="631" spans="1:3" ht="12.75">
      <c r="A631" s="1"/>
      <c r="B631" s="1"/>
      <c r="C631" s="1"/>
    </row>
    <row r="632" spans="1:3" ht="12.75">
      <c r="A632" s="1"/>
      <c r="B632" s="1"/>
      <c r="C632" s="1"/>
    </row>
    <row r="633" spans="1:3" ht="12.75">
      <c r="A633" s="1"/>
      <c r="B633" s="1"/>
      <c r="C633" s="1"/>
    </row>
    <row r="634" spans="1:3" ht="12.75">
      <c r="A634" s="1"/>
      <c r="B634" s="1"/>
      <c r="C634" s="1"/>
    </row>
    <row r="635" spans="1:3" ht="12.75">
      <c r="A635" s="1"/>
      <c r="B635" s="1"/>
      <c r="C635" s="1"/>
    </row>
    <row r="636" spans="1:3" ht="12.75">
      <c r="A636" s="1"/>
      <c r="B636" s="1"/>
      <c r="C636" s="1"/>
    </row>
    <row r="637" spans="1:3" ht="12.75">
      <c r="A637" s="1"/>
      <c r="B637" s="1"/>
      <c r="C637" s="1"/>
    </row>
    <row r="638" spans="1:3" ht="12.75">
      <c r="A638" s="1"/>
      <c r="B638" s="1"/>
      <c r="C638" s="1"/>
    </row>
    <row r="639" spans="1:3" ht="12.75">
      <c r="A639" s="1"/>
      <c r="B639" s="1"/>
      <c r="C639" s="1"/>
    </row>
    <row r="640" spans="1:3" ht="12.75">
      <c r="A640" s="1"/>
      <c r="B640" s="1"/>
      <c r="C640" s="1"/>
    </row>
    <row r="641" spans="1:3" ht="12.75">
      <c r="A641" s="1"/>
      <c r="B641" s="1"/>
      <c r="C641" s="1"/>
    </row>
    <row r="642" spans="1:3" ht="12.75">
      <c r="A642" s="1"/>
      <c r="B642" s="1"/>
      <c r="C642" s="1"/>
    </row>
    <row r="643" spans="1:3" ht="12.75">
      <c r="A643" s="1"/>
      <c r="B643" s="1"/>
      <c r="C643" s="1"/>
    </row>
    <row r="644" spans="1:3" ht="12.75">
      <c r="A644" s="1"/>
      <c r="B644" s="1"/>
      <c r="C644" s="1"/>
    </row>
    <row r="645" spans="1:3" ht="12.75">
      <c r="A645" s="1"/>
      <c r="B645" s="1"/>
      <c r="C645" s="1"/>
    </row>
    <row r="646" spans="1:3" ht="12.75">
      <c r="A646" s="1"/>
      <c r="B646" s="1"/>
      <c r="C646" s="1"/>
    </row>
    <row r="647" spans="1:3" ht="12.75">
      <c r="A647" s="1"/>
      <c r="B647" s="1"/>
      <c r="C647" s="1"/>
    </row>
    <row r="648" spans="1:3" ht="12.75">
      <c r="A648" s="1"/>
      <c r="B648" s="1"/>
      <c r="C648" s="1"/>
    </row>
    <row r="649" spans="1:3" ht="12.75">
      <c r="A649" s="1"/>
      <c r="B649" s="1"/>
      <c r="C649" s="1"/>
    </row>
    <row r="650" spans="1:3" ht="12.75">
      <c r="A650" s="1"/>
      <c r="B650" s="1"/>
      <c r="C650" s="1"/>
    </row>
    <row r="651" spans="1:3" ht="12.75">
      <c r="A651" s="1"/>
      <c r="B651" s="1"/>
      <c r="C651" s="1"/>
    </row>
    <row r="652" spans="1:3" ht="12.75">
      <c r="A652" s="1"/>
      <c r="B652" s="1"/>
      <c r="C652" s="1"/>
    </row>
    <row r="653" spans="1:3" ht="12.75">
      <c r="A653" s="1"/>
      <c r="B653" s="1"/>
      <c r="C653" s="1"/>
    </row>
    <row r="654" spans="1:3" ht="12.75">
      <c r="A654" s="1"/>
      <c r="B654" s="1"/>
      <c r="C654" s="1"/>
    </row>
    <row r="655" spans="1:3" ht="12.75">
      <c r="A655" s="1"/>
      <c r="B655" s="1"/>
      <c r="C655" s="1"/>
    </row>
    <row r="656" spans="1:3" ht="12.75">
      <c r="A656" s="1"/>
      <c r="B656" s="1"/>
      <c r="C656" s="1"/>
    </row>
    <row r="657" spans="1:3" ht="12.75">
      <c r="A657" s="1"/>
      <c r="B657" s="1"/>
      <c r="C657" s="1"/>
    </row>
    <row r="658" spans="1:3" ht="12.75">
      <c r="A658" s="1"/>
      <c r="B658" s="1"/>
      <c r="C658" s="1"/>
    </row>
    <row r="659" spans="1:3" ht="12.75">
      <c r="A659" s="1"/>
      <c r="B659" s="1"/>
      <c r="C659" s="1"/>
    </row>
    <row r="660" spans="1:3" ht="12.75">
      <c r="A660" s="1"/>
      <c r="B660" s="1"/>
      <c r="C660" s="1"/>
    </row>
    <row r="661" spans="1:3" ht="12.75">
      <c r="A661" s="1"/>
      <c r="B661" s="1"/>
      <c r="C661" s="1"/>
    </row>
    <row r="662" spans="1:3" ht="12.75">
      <c r="A662" s="1"/>
      <c r="B662" s="1"/>
      <c r="C662" s="1"/>
    </row>
    <row r="663" spans="1:3" ht="12.75">
      <c r="A663" s="1"/>
      <c r="B663" s="1"/>
      <c r="C663" s="1"/>
    </row>
    <row r="664" spans="1:3" ht="12.75">
      <c r="A664" s="1"/>
      <c r="B664" s="1"/>
      <c r="C664" s="1"/>
    </row>
    <row r="665" spans="1:3" ht="12.75">
      <c r="A665" s="1"/>
      <c r="B665" s="1"/>
      <c r="C665" s="1"/>
    </row>
    <row r="666" spans="1:3" ht="12.75">
      <c r="A666" s="1"/>
      <c r="B666" s="1"/>
      <c r="C666" s="1"/>
    </row>
    <row r="667" spans="1:3" ht="12.75">
      <c r="A667" s="1"/>
      <c r="B667" s="1"/>
      <c r="C667" s="1"/>
    </row>
    <row r="668" spans="1:3" ht="12.75">
      <c r="A668" s="1"/>
      <c r="B668" s="1"/>
      <c r="C668" s="1"/>
    </row>
    <row r="669" spans="1:3" ht="12.75">
      <c r="A669" s="1"/>
      <c r="B669" s="1"/>
      <c r="C669" s="1"/>
    </row>
    <row r="670" spans="1:3" ht="12.75">
      <c r="A670" s="1"/>
      <c r="B670" s="1"/>
      <c r="C670" s="1"/>
    </row>
    <row r="671" spans="1:3" ht="12.75">
      <c r="A671" s="1"/>
      <c r="B671" s="1"/>
      <c r="C671" s="1"/>
    </row>
    <row r="672" spans="1:3" ht="12.75">
      <c r="A672" s="1"/>
      <c r="B672" s="1"/>
      <c r="C672" s="1"/>
    </row>
    <row r="673" spans="1:3" ht="12.75">
      <c r="A673" s="1"/>
      <c r="B673" s="1"/>
      <c r="C673" s="1"/>
    </row>
    <row r="674" spans="1:3" ht="12.75">
      <c r="A674" s="1"/>
      <c r="B674" s="1"/>
      <c r="C674" s="1"/>
    </row>
    <row r="675" spans="1:3" ht="12.75">
      <c r="A675" s="1"/>
      <c r="B675" s="1"/>
      <c r="C675" s="1"/>
    </row>
    <row r="676" spans="1:3" ht="12.75">
      <c r="A676" s="1"/>
      <c r="B676" s="1"/>
      <c r="C676" s="1"/>
    </row>
    <row r="677" spans="1:3" ht="12.75">
      <c r="A677" s="1"/>
      <c r="B677" s="1"/>
      <c r="C677" s="1"/>
    </row>
    <row r="678" spans="1:3" ht="12.75">
      <c r="A678" s="1"/>
      <c r="B678" s="1"/>
      <c r="C678" s="1"/>
    </row>
    <row r="679" spans="1:3" ht="12.75">
      <c r="A679" s="1"/>
      <c r="B679" s="1"/>
      <c r="C679" s="1"/>
    </row>
    <row r="680" spans="1:3" ht="12.75">
      <c r="A680" s="1"/>
      <c r="B680" s="1"/>
      <c r="C680" s="1"/>
    </row>
    <row r="681" spans="1:3" ht="12.75">
      <c r="A681" s="1"/>
      <c r="B681" s="1"/>
      <c r="C681" s="1"/>
    </row>
    <row r="682" spans="1:3" ht="12.75">
      <c r="A682" s="1"/>
      <c r="B682" s="1"/>
      <c r="C682" s="1"/>
    </row>
    <row r="683" spans="1:3" ht="12.75">
      <c r="A683" s="1"/>
      <c r="B683" s="1"/>
      <c r="C683" s="1"/>
    </row>
    <row r="684" spans="1:3" ht="12.75">
      <c r="A684" s="1"/>
      <c r="B684" s="1"/>
      <c r="C684" s="1"/>
    </row>
    <row r="685" spans="1:3" ht="12.75">
      <c r="A685" s="1"/>
      <c r="B685" s="1"/>
      <c r="C685" s="1"/>
    </row>
    <row r="686" spans="1:3" ht="12.75">
      <c r="A686" s="1"/>
      <c r="B686" s="1"/>
      <c r="C686" s="1"/>
    </row>
    <row r="687" spans="1:3" ht="12.75">
      <c r="A687" s="1"/>
      <c r="B687" s="1"/>
      <c r="C687" s="1"/>
    </row>
    <row r="688" spans="1:3" ht="12.75">
      <c r="A688" s="1"/>
      <c r="B688" s="1"/>
      <c r="C688" s="1"/>
    </row>
    <row r="689" spans="1:3" ht="12.75">
      <c r="A689" s="1"/>
      <c r="B689" s="1"/>
      <c r="C689" s="1"/>
    </row>
    <row r="690" spans="1:3" ht="12.75">
      <c r="A690" s="1"/>
      <c r="B690" s="1"/>
      <c r="C690" s="1"/>
    </row>
    <row r="691" spans="1:3" ht="12.75">
      <c r="A691" s="1"/>
      <c r="B691" s="1"/>
      <c r="C691" s="1"/>
    </row>
    <row r="692" spans="1:3" ht="12.75">
      <c r="A692" s="1"/>
      <c r="B692" s="1"/>
      <c r="C692" s="1"/>
    </row>
    <row r="693" spans="1:3" ht="12.75">
      <c r="A693" s="1"/>
      <c r="B693" s="1"/>
      <c r="C693" s="1"/>
    </row>
    <row r="694" spans="1:3" ht="12.75">
      <c r="A694" s="1"/>
      <c r="B694" s="1"/>
      <c r="C694" s="1"/>
    </row>
    <row r="695" spans="1:3" ht="12.75">
      <c r="A695" s="1"/>
      <c r="B695" s="1"/>
      <c r="C695" s="1"/>
    </row>
    <row r="696" spans="1:3" ht="12.75">
      <c r="A696" s="1"/>
      <c r="B696" s="1"/>
      <c r="C696" s="1"/>
    </row>
    <row r="697" spans="1:3" ht="12.75">
      <c r="A697" s="1"/>
      <c r="B697" s="1"/>
      <c r="C697" s="1"/>
    </row>
    <row r="698" spans="1:3" ht="12.75">
      <c r="A698" s="1"/>
      <c r="B698" s="1"/>
      <c r="C698" s="1"/>
    </row>
    <row r="699" spans="1:3" ht="12.75">
      <c r="A699" s="1"/>
      <c r="B699" s="1"/>
      <c r="C699" s="1"/>
    </row>
    <row r="700" spans="1:3" ht="12.75">
      <c r="A700" s="1"/>
      <c r="B700" s="1"/>
      <c r="C700" s="1"/>
    </row>
    <row r="701" spans="1:3" ht="12.75">
      <c r="A701" s="1"/>
      <c r="B701" s="1"/>
      <c r="C701" s="1"/>
    </row>
    <row r="702" spans="1:3" ht="12.75">
      <c r="A702" s="1"/>
      <c r="B702" s="1"/>
      <c r="C702" s="1"/>
    </row>
    <row r="703" spans="1:3" ht="12.75">
      <c r="A703" s="1"/>
      <c r="B703" s="1"/>
      <c r="C703" s="1"/>
    </row>
    <row r="704" spans="1:3" ht="12.75">
      <c r="A704" s="1"/>
      <c r="B704" s="1"/>
      <c r="C704" s="1"/>
    </row>
    <row r="705" spans="1:3" ht="12.75">
      <c r="A705" s="1"/>
      <c r="B705" s="1"/>
      <c r="C705" s="1"/>
    </row>
    <row r="706" spans="1:3" ht="12.75">
      <c r="A706" s="1"/>
      <c r="B706" s="1"/>
      <c r="C706" s="1"/>
    </row>
    <row r="707" spans="1:3" ht="12.75">
      <c r="A707" s="1"/>
      <c r="B707" s="1"/>
      <c r="C707" s="1"/>
    </row>
    <row r="708" spans="1:3" ht="12.75">
      <c r="A708" s="1"/>
      <c r="B708" s="1"/>
      <c r="C708" s="1"/>
    </row>
    <row r="709" spans="1:3" ht="12.75">
      <c r="A709" s="1"/>
      <c r="B709" s="1"/>
      <c r="C709" s="1"/>
    </row>
    <row r="710" spans="1:3" ht="12.75">
      <c r="A710" s="1"/>
      <c r="B710" s="1"/>
      <c r="C710" s="1"/>
    </row>
    <row r="711" spans="1:3" ht="12.75">
      <c r="A711" s="1"/>
      <c r="B711" s="1"/>
      <c r="C711" s="1"/>
    </row>
    <row r="712" spans="1:3" ht="12.75">
      <c r="A712" s="1"/>
      <c r="B712" s="1"/>
      <c r="C712" s="1"/>
    </row>
    <row r="713" spans="1:3" ht="12.75">
      <c r="A713" s="1"/>
      <c r="B713" s="1"/>
      <c r="C713" s="1"/>
    </row>
    <row r="714" spans="1:3" ht="12.75">
      <c r="A714" s="1"/>
      <c r="B714" s="1"/>
      <c r="C714" s="1"/>
    </row>
    <row r="715" spans="1:3" ht="12.75">
      <c r="A715" s="1"/>
      <c r="B715" s="1"/>
      <c r="C715" s="1"/>
    </row>
    <row r="716" spans="1:3" ht="12.75">
      <c r="A716" s="1"/>
      <c r="B716" s="1"/>
      <c r="C716" s="1"/>
    </row>
    <row r="717" spans="1:3" ht="12.75">
      <c r="A717" s="1"/>
      <c r="B717" s="1"/>
      <c r="C717" s="1"/>
    </row>
    <row r="718" spans="1:3" ht="12.75">
      <c r="A718" s="1"/>
      <c r="B718" s="1"/>
      <c r="C718" s="1"/>
    </row>
    <row r="719" spans="1:3" ht="12.75">
      <c r="A719" s="1"/>
      <c r="B719" s="1"/>
      <c r="C719" s="1"/>
    </row>
    <row r="720" spans="1:3" ht="12.75">
      <c r="A720" s="1"/>
      <c r="B720" s="1"/>
      <c r="C720" s="1"/>
    </row>
    <row r="721" spans="1:3" ht="12.75">
      <c r="A721" s="1"/>
      <c r="B721" s="1"/>
      <c r="C721" s="1"/>
    </row>
    <row r="722" spans="1:3" ht="12.75">
      <c r="A722" s="1"/>
      <c r="B722" s="1"/>
      <c r="C722" s="1"/>
    </row>
    <row r="723" spans="1:3" ht="12.75">
      <c r="A723" s="1"/>
      <c r="B723" s="1"/>
      <c r="C723" s="1"/>
    </row>
    <row r="724" spans="1:3" ht="12.75">
      <c r="A724" s="1"/>
      <c r="B724" s="1"/>
      <c r="C724" s="1"/>
    </row>
    <row r="725" spans="1:3" ht="12.75">
      <c r="A725" s="1"/>
      <c r="B725" s="1"/>
      <c r="C725" s="1"/>
    </row>
    <row r="726" spans="1:3" ht="12.75">
      <c r="A726" s="1"/>
      <c r="B726" s="1"/>
      <c r="C726" s="1"/>
    </row>
    <row r="727" spans="1:3" ht="12.75">
      <c r="A727" s="1"/>
      <c r="B727" s="1"/>
      <c r="C727" s="1"/>
    </row>
    <row r="728" spans="1:3" ht="12.75">
      <c r="A728" s="1"/>
      <c r="B728" s="1"/>
      <c r="C728" s="1"/>
    </row>
    <row r="729" spans="1:3" ht="12.75">
      <c r="A729" s="1"/>
      <c r="B729" s="1"/>
      <c r="C729" s="1"/>
    </row>
    <row r="730" spans="1:3" ht="12.75">
      <c r="A730" s="1"/>
      <c r="B730" s="1"/>
      <c r="C730" s="1"/>
    </row>
    <row r="731" spans="1:3" ht="12.75">
      <c r="A731" s="1"/>
      <c r="B731" s="1"/>
      <c r="C731" s="1"/>
    </row>
    <row r="732" spans="1:3" ht="12.75">
      <c r="A732" s="1"/>
      <c r="B732" s="1"/>
      <c r="C732" s="1"/>
    </row>
    <row r="733" spans="1:3" ht="12.75">
      <c r="A733" s="1"/>
      <c r="B733" s="1"/>
      <c r="C733" s="1"/>
    </row>
    <row r="734" spans="1:3" ht="12.75">
      <c r="A734" s="1"/>
      <c r="B734" s="1"/>
      <c r="C734" s="1"/>
    </row>
    <row r="735" spans="1:3" ht="12.75">
      <c r="A735" s="1"/>
      <c r="B735" s="1"/>
      <c r="C735" s="1"/>
    </row>
    <row r="736" spans="1:3" ht="12.75">
      <c r="A736" s="1"/>
      <c r="B736" s="1"/>
      <c r="C736" s="1"/>
    </row>
    <row r="737" spans="1:3" ht="12.75">
      <c r="A737" s="1"/>
      <c r="B737" s="1"/>
      <c r="C737" s="1"/>
    </row>
    <row r="738" spans="1:3" ht="12.75">
      <c r="A738" s="1"/>
      <c r="B738" s="1"/>
      <c r="C738" s="1"/>
    </row>
    <row r="739" spans="1:3" ht="12.75">
      <c r="A739" s="1"/>
      <c r="B739" s="1"/>
      <c r="C739" s="1"/>
    </row>
    <row r="740" spans="1:3" ht="12.75">
      <c r="A740" s="1"/>
      <c r="B740" s="1"/>
      <c r="C740" s="1"/>
    </row>
    <row r="741" spans="1:3" ht="12.75">
      <c r="A741" s="1"/>
      <c r="B741" s="1"/>
      <c r="C741" s="1"/>
    </row>
    <row r="742" spans="1:3" ht="12.75">
      <c r="A742" s="1"/>
      <c r="B742" s="1"/>
      <c r="C742" s="1"/>
    </row>
    <row r="743" spans="1:3" ht="12.75">
      <c r="A743" s="1"/>
      <c r="B743" s="1"/>
      <c r="C743" s="1"/>
    </row>
    <row r="744" spans="1:3" ht="12.75">
      <c r="A744" s="1"/>
      <c r="B744" s="1"/>
      <c r="C744" s="1"/>
    </row>
    <row r="745" spans="1:3" ht="12.75">
      <c r="A745" s="1"/>
      <c r="B745" s="1"/>
      <c r="C745" s="1"/>
    </row>
    <row r="746" spans="1:3" ht="12.75">
      <c r="A746" s="1"/>
      <c r="B746" s="1"/>
      <c r="C746" s="1"/>
    </row>
    <row r="747" spans="1:3" ht="12.75">
      <c r="A747" s="1"/>
      <c r="B747" s="1"/>
      <c r="C747" s="1"/>
    </row>
    <row r="748" spans="1:3" ht="12.75">
      <c r="A748" s="1"/>
      <c r="B748" s="1"/>
      <c r="C748" s="1"/>
    </row>
    <row r="749" spans="1:3" ht="12.75">
      <c r="A749" s="1"/>
      <c r="B749" s="1"/>
      <c r="C749" s="1"/>
    </row>
    <row r="750" spans="1:3" ht="12.75">
      <c r="A750" s="1"/>
      <c r="B750" s="1"/>
      <c r="C750" s="1"/>
    </row>
    <row r="751" spans="1:3" ht="12.75">
      <c r="A751" s="1"/>
      <c r="B751" s="1"/>
      <c r="C751" s="1"/>
    </row>
    <row r="752" spans="1:3" ht="12.75">
      <c r="A752" s="1"/>
      <c r="B752" s="1"/>
      <c r="C752" s="1"/>
    </row>
  </sheetData>
  <mergeCells count="468">
    <mergeCell ref="C3:C5"/>
    <mergeCell ref="D3:D5"/>
    <mergeCell ref="E3:E5"/>
    <mergeCell ref="F3:F5"/>
    <mergeCell ref="E6:E8"/>
    <mergeCell ref="F6:F8"/>
    <mergeCell ref="C9:C11"/>
    <mergeCell ref="D9:D11"/>
    <mergeCell ref="E9:E11"/>
    <mergeCell ref="F9:F11"/>
    <mergeCell ref="C6:C8"/>
    <mergeCell ref="D6:D8"/>
    <mergeCell ref="E12:E14"/>
    <mergeCell ref="F12:F14"/>
    <mergeCell ref="C15:C17"/>
    <mergeCell ref="D15:D17"/>
    <mergeCell ref="E15:E17"/>
    <mergeCell ref="F15:F17"/>
    <mergeCell ref="C12:C14"/>
    <mergeCell ref="D12:D14"/>
    <mergeCell ref="E18:E20"/>
    <mergeCell ref="F18:F20"/>
    <mergeCell ref="C21:C23"/>
    <mergeCell ref="D21:D23"/>
    <mergeCell ref="E21:E23"/>
    <mergeCell ref="F21:F23"/>
    <mergeCell ref="C18:C20"/>
    <mergeCell ref="D18:D20"/>
    <mergeCell ref="E24:E26"/>
    <mergeCell ref="F24:F26"/>
    <mergeCell ref="C27:C29"/>
    <mergeCell ref="D27:D29"/>
    <mergeCell ref="E27:E29"/>
    <mergeCell ref="F27:F29"/>
    <mergeCell ref="C24:C26"/>
    <mergeCell ref="D24:D26"/>
    <mergeCell ref="E30:E32"/>
    <mergeCell ref="F30:F32"/>
    <mergeCell ref="C33:C35"/>
    <mergeCell ref="D33:D35"/>
    <mergeCell ref="E33:E35"/>
    <mergeCell ref="F33:F35"/>
    <mergeCell ref="C30:C32"/>
    <mergeCell ref="D30:D32"/>
    <mergeCell ref="E36:E38"/>
    <mergeCell ref="F36:F38"/>
    <mergeCell ref="C39:C41"/>
    <mergeCell ref="D39:D41"/>
    <mergeCell ref="E39:E41"/>
    <mergeCell ref="F39:F41"/>
    <mergeCell ref="C36:C38"/>
    <mergeCell ref="D36:D38"/>
    <mergeCell ref="E42:E44"/>
    <mergeCell ref="F42:F44"/>
    <mergeCell ref="C45:C47"/>
    <mergeCell ref="D45:D47"/>
    <mergeCell ref="E45:E47"/>
    <mergeCell ref="F45:F47"/>
    <mergeCell ref="C42:C44"/>
    <mergeCell ref="D42:D44"/>
    <mergeCell ref="E48:E50"/>
    <mergeCell ref="F48:F50"/>
    <mergeCell ref="C51:C53"/>
    <mergeCell ref="D51:D53"/>
    <mergeCell ref="E51:E53"/>
    <mergeCell ref="F51:F53"/>
    <mergeCell ref="C48:C50"/>
    <mergeCell ref="D48:D50"/>
    <mergeCell ref="C54:C56"/>
    <mergeCell ref="D54:D56"/>
    <mergeCell ref="E54:E56"/>
    <mergeCell ref="F54:F56"/>
    <mergeCell ref="C57:C59"/>
    <mergeCell ref="D57:D59"/>
    <mergeCell ref="E57:E59"/>
    <mergeCell ref="F57:F59"/>
    <mergeCell ref="C60:C62"/>
    <mergeCell ref="D60:D62"/>
    <mergeCell ref="E60:E62"/>
    <mergeCell ref="F60:F62"/>
    <mergeCell ref="C63:C65"/>
    <mergeCell ref="D63:D65"/>
    <mergeCell ref="E63:E65"/>
    <mergeCell ref="F63:F65"/>
    <mergeCell ref="C66:C68"/>
    <mergeCell ref="D66:D68"/>
    <mergeCell ref="E66:E68"/>
    <mergeCell ref="F66:F68"/>
    <mergeCell ref="C69:C71"/>
    <mergeCell ref="D69:D71"/>
    <mergeCell ref="E69:E71"/>
    <mergeCell ref="F69:F71"/>
    <mergeCell ref="E72:E74"/>
    <mergeCell ref="F72:F74"/>
    <mergeCell ref="C75:C77"/>
    <mergeCell ref="D75:D77"/>
    <mergeCell ref="E75:E77"/>
    <mergeCell ref="F75:F77"/>
    <mergeCell ref="C72:C74"/>
    <mergeCell ref="D72:D74"/>
    <mergeCell ref="E78:E80"/>
    <mergeCell ref="F78:F80"/>
    <mergeCell ref="C81:C83"/>
    <mergeCell ref="D81:D83"/>
    <mergeCell ref="E81:E83"/>
    <mergeCell ref="F81:F83"/>
    <mergeCell ref="C78:C80"/>
    <mergeCell ref="D78:D80"/>
    <mergeCell ref="E84:E86"/>
    <mergeCell ref="F84:F86"/>
    <mergeCell ref="C87:C89"/>
    <mergeCell ref="D87:D89"/>
    <mergeCell ref="E87:E89"/>
    <mergeCell ref="F87:F89"/>
    <mergeCell ref="C84:C86"/>
    <mergeCell ref="D84:D86"/>
    <mergeCell ref="E90:E92"/>
    <mergeCell ref="F90:F92"/>
    <mergeCell ref="C93:C95"/>
    <mergeCell ref="D93:D95"/>
    <mergeCell ref="E93:E95"/>
    <mergeCell ref="F93:F95"/>
    <mergeCell ref="C90:C92"/>
    <mergeCell ref="D90:D92"/>
    <mergeCell ref="C96:C98"/>
    <mergeCell ref="D96:D98"/>
    <mergeCell ref="E96:E98"/>
    <mergeCell ref="F96:F98"/>
    <mergeCell ref="C99:C101"/>
    <mergeCell ref="D99:D101"/>
    <mergeCell ref="E99:E101"/>
    <mergeCell ref="F99:F101"/>
    <mergeCell ref="C102:C104"/>
    <mergeCell ref="D102:D104"/>
    <mergeCell ref="E102:E104"/>
    <mergeCell ref="F102:F104"/>
    <mergeCell ref="C105:C107"/>
    <mergeCell ref="D105:D107"/>
    <mergeCell ref="E105:E107"/>
    <mergeCell ref="F105:F107"/>
    <mergeCell ref="C108:C110"/>
    <mergeCell ref="D108:D110"/>
    <mergeCell ref="E108:E110"/>
    <mergeCell ref="F108:F110"/>
    <mergeCell ref="C111:C113"/>
    <mergeCell ref="D111:D113"/>
    <mergeCell ref="E111:E113"/>
    <mergeCell ref="F111:F113"/>
    <mergeCell ref="E114:E116"/>
    <mergeCell ref="F114:F116"/>
    <mergeCell ref="C117:C119"/>
    <mergeCell ref="D117:D119"/>
    <mergeCell ref="E117:E119"/>
    <mergeCell ref="F117:F119"/>
    <mergeCell ref="C114:C116"/>
    <mergeCell ref="D114:D116"/>
    <mergeCell ref="E120:E122"/>
    <mergeCell ref="F120:F122"/>
    <mergeCell ref="C123:C125"/>
    <mergeCell ref="D123:D125"/>
    <mergeCell ref="E123:E125"/>
    <mergeCell ref="F123:F125"/>
    <mergeCell ref="C120:C122"/>
    <mergeCell ref="D120:D122"/>
    <mergeCell ref="E126:E128"/>
    <mergeCell ref="F126:F128"/>
    <mergeCell ref="C129:C131"/>
    <mergeCell ref="D129:D131"/>
    <mergeCell ref="E129:E131"/>
    <mergeCell ref="F129:F131"/>
    <mergeCell ref="C126:C128"/>
    <mergeCell ref="D126:D128"/>
    <mergeCell ref="E132:E134"/>
    <mergeCell ref="F132:F134"/>
    <mergeCell ref="C135:C137"/>
    <mergeCell ref="D135:D137"/>
    <mergeCell ref="E135:E137"/>
    <mergeCell ref="F135:F137"/>
    <mergeCell ref="C132:C134"/>
    <mergeCell ref="D132:D134"/>
    <mergeCell ref="E138:E140"/>
    <mergeCell ref="F138:F140"/>
    <mergeCell ref="C141:C143"/>
    <mergeCell ref="D141:D143"/>
    <mergeCell ref="E141:E143"/>
    <mergeCell ref="F141:F143"/>
    <mergeCell ref="C138:C140"/>
    <mergeCell ref="D138:D140"/>
    <mergeCell ref="E144:E146"/>
    <mergeCell ref="F144:F146"/>
    <mergeCell ref="C147:C149"/>
    <mergeCell ref="D147:D149"/>
    <mergeCell ref="E147:E149"/>
    <mergeCell ref="F147:F149"/>
    <mergeCell ref="C144:C146"/>
    <mergeCell ref="D144:D146"/>
    <mergeCell ref="E150:E152"/>
    <mergeCell ref="F150:F152"/>
    <mergeCell ref="C153:C155"/>
    <mergeCell ref="D153:D155"/>
    <mergeCell ref="E153:E155"/>
    <mergeCell ref="F153:F155"/>
    <mergeCell ref="C150:C152"/>
    <mergeCell ref="D150:D152"/>
    <mergeCell ref="C156:C158"/>
    <mergeCell ref="D156:D158"/>
    <mergeCell ref="E156:E158"/>
    <mergeCell ref="F156:F158"/>
    <mergeCell ref="C159:C161"/>
    <mergeCell ref="D159:D161"/>
    <mergeCell ref="E159:E161"/>
    <mergeCell ref="F159:F161"/>
    <mergeCell ref="C162:C164"/>
    <mergeCell ref="D162:D164"/>
    <mergeCell ref="E162:E164"/>
    <mergeCell ref="F162:F164"/>
    <mergeCell ref="C165:C167"/>
    <mergeCell ref="D165:D167"/>
    <mergeCell ref="E165:E167"/>
    <mergeCell ref="F165:F167"/>
    <mergeCell ref="C168:C170"/>
    <mergeCell ref="D168:D170"/>
    <mergeCell ref="E168:E170"/>
    <mergeCell ref="F168:F170"/>
    <mergeCell ref="C171:C173"/>
    <mergeCell ref="D171:D173"/>
    <mergeCell ref="E171:E173"/>
    <mergeCell ref="F171:F173"/>
    <mergeCell ref="E174:E176"/>
    <mergeCell ref="F174:F176"/>
    <mergeCell ref="C177:C179"/>
    <mergeCell ref="D177:D179"/>
    <mergeCell ref="E177:E179"/>
    <mergeCell ref="F177:F179"/>
    <mergeCell ref="C174:C176"/>
    <mergeCell ref="D174:D176"/>
    <mergeCell ref="E180:E182"/>
    <mergeCell ref="F180:F182"/>
    <mergeCell ref="C183:C185"/>
    <mergeCell ref="D183:D185"/>
    <mergeCell ref="E183:E185"/>
    <mergeCell ref="F183:F185"/>
    <mergeCell ref="C180:C182"/>
    <mergeCell ref="D180:D182"/>
    <mergeCell ref="E186:E188"/>
    <mergeCell ref="F186:F188"/>
    <mergeCell ref="C189:C191"/>
    <mergeCell ref="D189:D191"/>
    <mergeCell ref="E189:E191"/>
    <mergeCell ref="F189:F191"/>
    <mergeCell ref="C186:C188"/>
    <mergeCell ref="D186:D188"/>
    <mergeCell ref="E192:E194"/>
    <mergeCell ref="F192:F194"/>
    <mergeCell ref="C195:C197"/>
    <mergeCell ref="D195:D197"/>
    <mergeCell ref="E195:E197"/>
    <mergeCell ref="F195:F197"/>
    <mergeCell ref="C192:C194"/>
    <mergeCell ref="D192:D194"/>
    <mergeCell ref="C198:C200"/>
    <mergeCell ref="D198:D200"/>
    <mergeCell ref="E198:E200"/>
    <mergeCell ref="F198:F200"/>
    <mergeCell ref="C201:C203"/>
    <mergeCell ref="D201:D203"/>
    <mergeCell ref="E201:E203"/>
    <mergeCell ref="F201:F203"/>
    <mergeCell ref="C204:C206"/>
    <mergeCell ref="D204:D206"/>
    <mergeCell ref="E204:E206"/>
    <mergeCell ref="F204:F206"/>
    <mergeCell ref="C207:C209"/>
    <mergeCell ref="D207:D209"/>
    <mergeCell ref="E207:E209"/>
    <mergeCell ref="F207:F209"/>
    <mergeCell ref="C210:C212"/>
    <mergeCell ref="D210:D212"/>
    <mergeCell ref="E210:E212"/>
    <mergeCell ref="F210:F212"/>
    <mergeCell ref="A213:A239"/>
    <mergeCell ref="B213:B239"/>
    <mergeCell ref="C213:C215"/>
    <mergeCell ref="D213:D215"/>
    <mergeCell ref="C219:C221"/>
    <mergeCell ref="D219:D221"/>
    <mergeCell ref="C225:C227"/>
    <mergeCell ref="D225:D227"/>
    <mergeCell ref="C231:C233"/>
    <mergeCell ref="D231:D233"/>
    <mergeCell ref="E213:E215"/>
    <mergeCell ref="F213:F215"/>
    <mergeCell ref="C216:C218"/>
    <mergeCell ref="D216:D218"/>
    <mergeCell ref="E216:E218"/>
    <mergeCell ref="F216:F218"/>
    <mergeCell ref="E219:E221"/>
    <mergeCell ref="F219:F221"/>
    <mergeCell ref="C222:C224"/>
    <mergeCell ref="D222:D224"/>
    <mergeCell ref="E222:E224"/>
    <mergeCell ref="F222:F224"/>
    <mergeCell ref="E225:E227"/>
    <mergeCell ref="F225:F227"/>
    <mergeCell ref="C228:C230"/>
    <mergeCell ref="D228:D230"/>
    <mergeCell ref="E228:E230"/>
    <mergeCell ref="F228:F230"/>
    <mergeCell ref="E231:E233"/>
    <mergeCell ref="F231:F233"/>
    <mergeCell ref="C234:C236"/>
    <mergeCell ref="D234:D236"/>
    <mergeCell ref="E234:E236"/>
    <mergeCell ref="F234:F236"/>
    <mergeCell ref="C237:C239"/>
    <mergeCell ref="D237:D239"/>
    <mergeCell ref="E237:E239"/>
    <mergeCell ref="F237:F239"/>
    <mergeCell ref="C240:C242"/>
    <mergeCell ref="D240:D242"/>
    <mergeCell ref="E240:E242"/>
    <mergeCell ref="F240:F242"/>
    <mergeCell ref="E243:E245"/>
    <mergeCell ref="F243:F245"/>
    <mergeCell ref="C246:C248"/>
    <mergeCell ref="D246:D248"/>
    <mergeCell ref="E246:E248"/>
    <mergeCell ref="F246:F248"/>
    <mergeCell ref="C243:C245"/>
    <mergeCell ref="D243:D245"/>
    <mergeCell ref="E249:E251"/>
    <mergeCell ref="F249:F251"/>
    <mergeCell ref="C252:C254"/>
    <mergeCell ref="D252:D254"/>
    <mergeCell ref="E252:E254"/>
    <mergeCell ref="F252:F254"/>
    <mergeCell ref="C249:C251"/>
    <mergeCell ref="D249:D251"/>
    <mergeCell ref="E255:E257"/>
    <mergeCell ref="F255:F257"/>
    <mergeCell ref="C258:C260"/>
    <mergeCell ref="D258:D260"/>
    <mergeCell ref="E258:E260"/>
    <mergeCell ref="F258:F260"/>
    <mergeCell ref="C255:C257"/>
    <mergeCell ref="D255:D257"/>
    <mergeCell ref="E261:E263"/>
    <mergeCell ref="F261:F263"/>
    <mergeCell ref="C264:C266"/>
    <mergeCell ref="D264:D266"/>
    <mergeCell ref="E264:E266"/>
    <mergeCell ref="F264:F266"/>
    <mergeCell ref="C261:C263"/>
    <mergeCell ref="D261:D263"/>
    <mergeCell ref="C267:C269"/>
    <mergeCell ref="D267:D269"/>
    <mergeCell ref="E267:E269"/>
    <mergeCell ref="F267:F269"/>
    <mergeCell ref="C270:C272"/>
    <mergeCell ref="D270:D272"/>
    <mergeCell ref="E270:E272"/>
    <mergeCell ref="F270:F272"/>
    <mergeCell ref="C273:C275"/>
    <mergeCell ref="D273:D275"/>
    <mergeCell ref="E273:E275"/>
    <mergeCell ref="F273:F275"/>
    <mergeCell ref="C276:C278"/>
    <mergeCell ref="D276:D278"/>
    <mergeCell ref="E276:E278"/>
    <mergeCell ref="F276:F278"/>
    <mergeCell ref="C279:C281"/>
    <mergeCell ref="D279:D281"/>
    <mergeCell ref="E279:E281"/>
    <mergeCell ref="F279:F281"/>
    <mergeCell ref="C282:C284"/>
    <mergeCell ref="D282:D284"/>
    <mergeCell ref="E282:E284"/>
    <mergeCell ref="F282:F284"/>
    <mergeCell ref="C297:C299"/>
    <mergeCell ref="D297:D299"/>
    <mergeCell ref="C303:C305"/>
    <mergeCell ref="D303:D305"/>
    <mergeCell ref="E285:E287"/>
    <mergeCell ref="F285:F287"/>
    <mergeCell ref="C288:C290"/>
    <mergeCell ref="D288:D290"/>
    <mergeCell ref="E288:E290"/>
    <mergeCell ref="F288:F290"/>
    <mergeCell ref="C285:C287"/>
    <mergeCell ref="D285:D287"/>
    <mergeCell ref="E291:E293"/>
    <mergeCell ref="F291:F293"/>
    <mergeCell ref="C294:C296"/>
    <mergeCell ref="D294:D296"/>
    <mergeCell ref="E294:E296"/>
    <mergeCell ref="F294:F296"/>
    <mergeCell ref="C291:C293"/>
    <mergeCell ref="D291:D293"/>
    <mergeCell ref="C300:C302"/>
    <mergeCell ref="D300:D302"/>
    <mergeCell ref="E300:E302"/>
    <mergeCell ref="F300:F302"/>
    <mergeCell ref="E309:E311"/>
    <mergeCell ref="F309:F311"/>
    <mergeCell ref="E297:E299"/>
    <mergeCell ref="F297:F299"/>
    <mergeCell ref="E303:E305"/>
    <mergeCell ref="F303:F305"/>
    <mergeCell ref="C306:C308"/>
    <mergeCell ref="D306:D308"/>
    <mergeCell ref="E306:E308"/>
    <mergeCell ref="F306:F308"/>
    <mergeCell ref="C327:C329"/>
    <mergeCell ref="D327:D329"/>
    <mergeCell ref="E318:E320"/>
    <mergeCell ref="F318:F320"/>
    <mergeCell ref="C321:C323"/>
    <mergeCell ref="D321:D323"/>
    <mergeCell ref="C318:C320"/>
    <mergeCell ref="D318:D320"/>
    <mergeCell ref="E327:E329"/>
    <mergeCell ref="F327:F329"/>
    <mergeCell ref="C309:C311"/>
    <mergeCell ref="D309:D311"/>
    <mergeCell ref="E315:E317"/>
    <mergeCell ref="F315:F317"/>
    <mergeCell ref="C315:C317"/>
    <mergeCell ref="D315:D317"/>
    <mergeCell ref="C312:C314"/>
    <mergeCell ref="D312:D314"/>
    <mergeCell ref="E312:E314"/>
    <mergeCell ref="F312:F314"/>
    <mergeCell ref="E321:E323"/>
    <mergeCell ref="F321:F323"/>
    <mergeCell ref="C324:C326"/>
    <mergeCell ref="D324:D326"/>
    <mergeCell ref="E324:E326"/>
    <mergeCell ref="F324:F326"/>
    <mergeCell ref="C330:C332"/>
    <mergeCell ref="D330:D332"/>
    <mergeCell ref="E330:E332"/>
    <mergeCell ref="F330:F332"/>
    <mergeCell ref="D333:D335"/>
    <mergeCell ref="E333:E335"/>
    <mergeCell ref="F333:F335"/>
    <mergeCell ref="A333:A335"/>
    <mergeCell ref="B333:B335"/>
    <mergeCell ref="C333:C335"/>
    <mergeCell ref="A3:A26"/>
    <mergeCell ref="B3:B26"/>
    <mergeCell ref="A27:A68"/>
    <mergeCell ref="B27:B68"/>
    <mergeCell ref="A69:A110"/>
    <mergeCell ref="B69:B110"/>
    <mergeCell ref="A111:A128"/>
    <mergeCell ref="B111:B128"/>
    <mergeCell ref="A129:A170"/>
    <mergeCell ref="B129:B170"/>
    <mergeCell ref="A171:A212"/>
    <mergeCell ref="B171:B212"/>
    <mergeCell ref="A330:A332"/>
    <mergeCell ref="B330:B332"/>
    <mergeCell ref="A240:A281"/>
    <mergeCell ref="B240:B281"/>
    <mergeCell ref="A282:A308"/>
    <mergeCell ref="B282:B308"/>
    <mergeCell ref="A309:A329"/>
    <mergeCell ref="B309:B329"/>
  </mergeCells>
  <hyperlinks>
    <hyperlink ref="B333" r:id="rId1" display="http://cp-mascot:8000/mascot/cgi/protein_view.pl?file=../data/20070424/F029629.dat&amp;hit=LALBA_BOVIN&amp;px=1&amp;protscore=44.14&amp;_mudpit=10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 DSV DRDC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gallagher</cp:lastModifiedBy>
  <cp:lastPrinted>2007-11-28T13:56:53Z</cp:lastPrinted>
  <dcterms:created xsi:type="dcterms:W3CDTF">2003-10-23T15:00:35Z</dcterms:created>
  <dcterms:modified xsi:type="dcterms:W3CDTF">2009-04-07T14:35:43Z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