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unctional Ecology Manuscript\Data for archive\"/>
    </mc:Choice>
  </mc:AlternateContent>
  <bookViews>
    <workbookView xWindow="0" yWindow="0" windowWidth="20490" windowHeight="7530" activeTab="5"/>
  </bookViews>
  <sheets>
    <sheet name="Part 1A" sheetId="1" r:id="rId1"/>
    <sheet name="Part 1B" sheetId="2" r:id="rId2"/>
    <sheet name="Part 2A" sheetId="3" r:id="rId3"/>
    <sheet name="Part 2B" sheetId="4" r:id="rId4"/>
    <sheet name="Part 2C" sheetId="5" r:id="rId5"/>
    <sheet name="Part 3A" sheetId="6" r:id="rId6"/>
    <sheet name="legend" sheetId="8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5" l="1"/>
  <c r="I43" i="5"/>
  <c r="L42" i="5"/>
  <c r="I42" i="5"/>
  <c r="L41" i="5"/>
  <c r="I41" i="5"/>
  <c r="L40" i="5"/>
  <c r="I40" i="5"/>
  <c r="L39" i="5"/>
  <c r="I39" i="5"/>
  <c r="L38" i="5"/>
  <c r="I38" i="5"/>
  <c r="L37" i="5"/>
  <c r="I37" i="5" s="1"/>
  <c r="L36" i="5"/>
  <c r="I36" i="5"/>
  <c r="L35" i="5"/>
  <c r="I35" i="5"/>
  <c r="L34" i="5"/>
  <c r="I34" i="5"/>
  <c r="L33" i="5"/>
  <c r="I33" i="5"/>
  <c r="L32" i="5"/>
  <c r="I32" i="5"/>
  <c r="L31" i="5"/>
  <c r="I31" i="5"/>
  <c r="L30" i="5"/>
  <c r="I30" i="5"/>
  <c r="L29" i="5"/>
  <c r="I29" i="5"/>
  <c r="L28" i="5"/>
  <c r="I28" i="5"/>
  <c r="L27" i="5"/>
  <c r="I27" i="5"/>
  <c r="L26" i="5"/>
  <c r="I26" i="5"/>
  <c r="L25" i="5"/>
  <c r="I25" i="5"/>
  <c r="L24" i="5"/>
  <c r="I24" i="5"/>
  <c r="L23" i="5"/>
  <c r="I23" i="5"/>
  <c r="L22" i="5"/>
  <c r="I22" i="5"/>
  <c r="L21" i="5"/>
  <c r="I21" i="5"/>
  <c r="L20" i="5"/>
  <c r="I20" i="5"/>
  <c r="L19" i="5"/>
  <c r="I19" i="5"/>
  <c r="L18" i="5"/>
  <c r="I18" i="5"/>
  <c r="L17" i="5"/>
  <c r="I17" i="5" s="1"/>
  <c r="L16" i="5"/>
  <c r="I16" i="5"/>
  <c r="L15" i="5"/>
  <c r="I15" i="5"/>
  <c r="L14" i="5"/>
  <c r="I14" i="5"/>
  <c r="L13" i="5"/>
  <c r="I13" i="5" s="1"/>
  <c r="L12" i="5"/>
  <c r="I12" i="5"/>
  <c r="L11" i="5"/>
  <c r="I11" i="5" s="1"/>
  <c r="L10" i="5"/>
  <c r="I10" i="5"/>
  <c r="L9" i="5"/>
  <c r="I9" i="5" s="1"/>
  <c r="L8" i="5"/>
  <c r="I8" i="5"/>
  <c r="L7" i="5"/>
  <c r="I7" i="5" s="1"/>
  <c r="L6" i="5"/>
  <c r="I6" i="5"/>
  <c r="L5" i="5"/>
  <c r="I5" i="5" s="1"/>
  <c r="L4" i="5"/>
  <c r="I4" i="5"/>
  <c r="L3" i="5"/>
  <c r="I3" i="5" s="1"/>
  <c r="L2" i="5"/>
  <c r="I2" i="5"/>
  <c r="J45" i="1" l="1"/>
  <c r="E40" i="1"/>
  <c r="E15" i="1"/>
  <c r="E14" i="1"/>
  <c r="E13" i="1"/>
  <c r="K12" i="1"/>
  <c r="E12" i="1"/>
  <c r="K11" i="1"/>
</calcChain>
</file>

<file path=xl/sharedStrings.xml><?xml version="1.0" encoding="utf-8"?>
<sst xmlns="http://schemas.openxmlformats.org/spreadsheetml/2006/main" count="2598" uniqueCount="468">
  <si>
    <t>pool</t>
  </si>
  <si>
    <t>site</t>
  </si>
  <si>
    <t>B. cocosensis abundance</t>
  </si>
  <si>
    <t>L. haplodactylus abundance</t>
  </si>
  <si>
    <t>S1</t>
  </si>
  <si>
    <t>S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</si>
  <si>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</si>
  <si>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</si>
  <si>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</si>
  <si>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</si>
  <si>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</si>
  <si>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</si>
  <si>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</si>
  <si>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</si>
  <si>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</si>
  <si>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</si>
  <si>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</si>
  <si>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</si>
  <si>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</si>
  <si>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</si>
  <si>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N1</t>
  </si>
  <si>
    <t>N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</si>
  <si>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</si>
  <si>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</si>
  <si>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</si>
  <si>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</si>
  <si>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</si>
  <si>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</si>
  <si>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</si>
  <si>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</si>
  <si>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</si>
  <si>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</si>
  <si>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</si>
  <si>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</si>
  <si>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</si>
  <si>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</si>
  <si>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B1</t>
  </si>
  <si>
    <t>B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</si>
  <si>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</si>
  <si>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</si>
  <si>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</si>
  <si>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</si>
  <si>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</si>
  <si>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</si>
  <si>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</si>
  <si>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</si>
  <si>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</si>
  <si>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</si>
  <si>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</si>
  <si>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</si>
  <si>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</si>
  <si>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</si>
  <si>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Elevation (cm)</t>
  </si>
  <si>
    <t>Temperature (oC)</t>
  </si>
  <si>
    <t>DO (mg/L)</t>
  </si>
  <si>
    <t>pH</t>
  </si>
  <si>
    <t>Salinity (PSS)</t>
  </si>
  <si>
    <t>algal cover (%)</t>
  </si>
  <si>
    <t>Volume (L)</t>
  </si>
  <si>
    <t>Average rugosity ratio</t>
  </si>
  <si>
    <t>Pool</t>
    <phoneticPr fontId="0" type="noConversion"/>
  </si>
  <si>
    <t>Species</t>
    <phoneticPr fontId="0" type="noConversion"/>
  </si>
  <si>
    <t>Standard Length (mm)</t>
    <phoneticPr fontId="0" type="noConversion"/>
  </si>
  <si>
    <t>Total Length (mm)</t>
    <phoneticPr fontId="0" type="noConversion"/>
  </si>
  <si>
    <t>Weight (g)</t>
    <phoneticPr fontId="0" type="noConversion"/>
  </si>
  <si>
    <t>S1</t>
    <phoneticPr fontId="0" type="noConversion"/>
  </si>
  <si>
    <t>Lepidoblennius haplodactylus</t>
    <phoneticPr fontId="0" type="noConversion"/>
  </si>
  <si>
    <t>N1</t>
    <phoneticPr fontId="0" type="noConversion"/>
  </si>
  <si>
    <t>Bathygocius cocosensis</t>
    <phoneticPr fontId="0" type="noConversion"/>
  </si>
  <si>
    <t>B1</t>
    <phoneticPr fontId="0" type="noConversion"/>
  </si>
  <si>
    <t>flatback gobie?</t>
    <phoneticPr fontId="0" type="noConversion"/>
  </si>
  <si>
    <t>Lepidoblennius haplodactylus</t>
    <phoneticPr fontId="0" type="noConversion"/>
  </si>
  <si>
    <t>N2</t>
    <phoneticPr fontId="0" type="noConversion"/>
  </si>
  <si>
    <t>N3</t>
    <phoneticPr fontId="0" type="noConversion"/>
  </si>
  <si>
    <t>B2</t>
    <phoneticPr fontId="0" type="noConversion"/>
  </si>
  <si>
    <t>B3</t>
    <phoneticPr fontId="0" type="noConversion"/>
  </si>
  <si>
    <t>B4</t>
    <phoneticPr fontId="0" type="noConversion"/>
  </si>
  <si>
    <t>Fortescue? (see photo)</t>
    <phoneticPr fontId="0" type="noConversion"/>
  </si>
  <si>
    <t>B5</t>
    <phoneticPr fontId="0" type="noConversion"/>
  </si>
  <si>
    <t>B6</t>
    <phoneticPr fontId="0" type="noConversion"/>
  </si>
  <si>
    <t>N4</t>
    <phoneticPr fontId="0" type="noConversion"/>
  </si>
  <si>
    <t>Lepidoblennius haplodactylus</t>
  </si>
  <si>
    <t>S2</t>
    <phoneticPr fontId="0" type="noConversion"/>
  </si>
  <si>
    <t>B7</t>
    <phoneticPr fontId="0" type="noConversion"/>
  </si>
  <si>
    <t>Istiblennius meleagris</t>
    <phoneticPr fontId="0" type="noConversion"/>
  </si>
  <si>
    <t>Bathygocius cocosensis</t>
  </si>
  <si>
    <t>S3</t>
    <phoneticPr fontId="0" type="noConversion"/>
  </si>
  <si>
    <t>Bathygocius cocosensis</t>
    <phoneticPr fontId="0" type="noConversion"/>
  </si>
  <si>
    <t>N5</t>
    <phoneticPr fontId="0" type="noConversion"/>
  </si>
  <si>
    <t>S4</t>
    <phoneticPr fontId="0" type="noConversion"/>
  </si>
  <si>
    <t>S5</t>
    <phoneticPr fontId="0" type="noConversion"/>
  </si>
  <si>
    <t>N6</t>
    <phoneticPr fontId="0" type="noConversion"/>
  </si>
  <si>
    <t>S6</t>
    <phoneticPr fontId="0" type="noConversion"/>
  </si>
  <si>
    <t>S7</t>
    <phoneticPr fontId="0" type="noConversion"/>
  </si>
  <si>
    <t>S8</t>
    <phoneticPr fontId="0" type="noConversion"/>
  </si>
  <si>
    <t>N7</t>
    <phoneticPr fontId="0" type="noConversion"/>
  </si>
  <si>
    <t>S9</t>
    <phoneticPr fontId="0" type="noConversion"/>
  </si>
  <si>
    <t>N8</t>
    <phoneticPr fontId="0" type="noConversion"/>
  </si>
  <si>
    <t>S10</t>
    <phoneticPr fontId="0" type="noConversion"/>
  </si>
  <si>
    <t>Girella elevata</t>
    <phoneticPr fontId="0" type="noConversion"/>
  </si>
  <si>
    <t>N9</t>
    <phoneticPr fontId="0" type="noConversion"/>
  </si>
  <si>
    <t xml:space="preserve">Girella elevata </t>
  </si>
  <si>
    <t>N10</t>
    <phoneticPr fontId="0" type="noConversion"/>
  </si>
  <si>
    <t>Parablennius intermedius? (see photo)</t>
    <phoneticPr fontId="0" type="noConversion"/>
  </si>
  <si>
    <t>Heteroclinus fasciatus</t>
    <phoneticPr fontId="0" type="noConversion"/>
  </si>
  <si>
    <t>B8</t>
    <phoneticPr fontId="0" type="noConversion"/>
  </si>
  <si>
    <t>N11</t>
    <phoneticPr fontId="0" type="noConversion"/>
  </si>
  <si>
    <t>N12</t>
    <phoneticPr fontId="0" type="noConversion"/>
  </si>
  <si>
    <t>B9</t>
    <phoneticPr fontId="0" type="noConversion"/>
  </si>
  <si>
    <t>S11</t>
    <phoneticPr fontId="0" type="noConversion"/>
  </si>
  <si>
    <t>S12</t>
    <phoneticPr fontId="0" type="noConversion"/>
  </si>
  <si>
    <t>N13</t>
    <phoneticPr fontId="0" type="noConversion"/>
  </si>
  <si>
    <t>N14</t>
    <phoneticPr fontId="0" type="noConversion"/>
  </si>
  <si>
    <t>N15</t>
    <phoneticPr fontId="0" type="noConversion"/>
  </si>
  <si>
    <t>S13</t>
    <phoneticPr fontId="0" type="noConversion"/>
  </si>
  <si>
    <t>Cod?</t>
    <phoneticPr fontId="0" type="noConversion"/>
  </si>
  <si>
    <t>Callogobius depressus</t>
    <phoneticPr fontId="0" type="noConversion"/>
  </si>
  <si>
    <t>S14</t>
    <phoneticPr fontId="0" type="noConversion"/>
  </si>
  <si>
    <t>B10</t>
    <phoneticPr fontId="0" type="noConversion"/>
  </si>
  <si>
    <t>S15</t>
    <phoneticPr fontId="0" type="noConversion"/>
  </si>
  <si>
    <t>dark fish?</t>
    <phoneticPr fontId="0" type="noConversion"/>
  </si>
  <si>
    <t>B11</t>
    <phoneticPr fontId="0" type="noConversion"/>
  </si>
  <si>
    <t>B12</t>
    <phoneticPr fontId="0" type="noConversion"/>
  </si>
  <si>
    <t>B13</t>
    <phoneticPr fontId="0" type="noConversion"/>
  </si>
  <si>
    <t>B14</t>
    <phoneticPr fontId="0" type="noConversion"/>
  </si>
  <si>
    <t>B15</t>
    <phoneticPr fontId="0" type="noConversion"/>
  </si>
  <si>
    <t>flatback goby?</t>
  </si>
  <si>
    <t>ID</t>
  </si>
  <si>
    <t>species</t>
  </si>
  <si>
    <t>TL</t>
  </si>
  <si>
    <t>SL</t>
  </si>
  <si>
    <t>W</t>
  </si>
  <si>
    <t>Sex</t>
  </si>
  <si>
    <t>3A</t>
  </si>
  <si>
    <t>B. cocosensis</t>
  </si>
  <si>
    <t>a</t>
  </si>
  <si>
    <t>3F</t>
  </si>
  <si>
    <t>3G</t>
  </si>
  <si>
    <t>b</t>
  </si>
  <si>
    <t>3I</t>
  </si>
  <si>
    <t>3L</t>
  </si>
  <si>
    <t>3O</t>
  </si>
  <si>
    <t>3P</t>
  </si>
  <si>
    <t>3R</t>
  </si>
  <si>
    <t>3S</t>
  </si>
  <si>
    <t>3W</t>
  </si>
  <si>
    <t>4A(1)</t>
  </si>
  <si>
    <t>4C(1)</t>
  </si>
  <si>
    <t>4E(1)</t>
  </si>
  <si>
    <t>4G(1)</t>
  </si>
  <si>
    <t>A2</t>
  </si>
  <si>
    <t>E2</t>
  </si>
  <si>
    <t>G2</t>
  </si>
  <si>
    <t>J2</t>
  </si>
  <si>
    <t>L2</t>
  </si>
  <si>
    <t>O2</t>
  </si>
  <si>
    <t>P2</t>
  </si>
  <si>
    <t>R2</t>
  </si>
  <si>
    <t>T2</t>
  </si>
  <si>
    <t>V2</t>
  </si>
  <si>
    <t>X2</t>
  </si>
  <si>
    <t>3C</t>
  </si>
  <si>
    <t>L. haplodactylus</t>
  </si>
  <si>
    <t>c</t>
  </si>
  <si>
    <t>3D</t>
  </si>
  <si>
    <t>3E</t>
  </si>
  <si>
    <t>d</t>
  </si>
  <si>
    <t>3H</t>
  </si>
  <si>
    <t>3J</t>
  </si>
  <si>
    <t>3K</t>
  </si>
  <si>
    <t>3M</t>
  </si>
  <si>
    <t>3N</t>
  </si>
  <si>
    <t>3Q</t>
  </si>
  <si>
    <t>3V</t>
  </si>
  <si>
    <t>4B(1)</t>
  </si>
  <si>
    <t>4D(1)</t>
  </si>
  <si>
    <t>4F(1)</t>
  </si>
  <si>
    <t>4H(1)</t>
  </si>
  <si>
    <t>C2</t>
  </si>
  <si>
    <t>D2</t>
  </si>
  <si>
    <t>F2</t>
  </si>
  <si>
    <t>H2</t>
  </si>
  <si>
    <t>I2</t>
  </si>
  <si>
    <t>K2</t>
  </si>
  <si>
    <t>M2</t>
  </si>
  <si>
    <t>U2</t>
  </si>
  <si>
    <t>Y2</t>
  </si>
  <si>
    <t>Z2</t>
  </si>
  <si>
    <t>4A</t>
  </si>
  <si>
    <t>4B</t>
  </si>
  <si>
    <t>4C</t>
  </si>
  <si>
    <t>4D</t>
  </si>
  <si>
    <t>4E</t>
  </si>
  <si>
    <t>4F</t>
  </si>
  <si>
    <t>3B</t>
  </si>
  <si>
    <t>3T</t>
  </si>
  <si>
    <t>3U</t>
  </si>
  <si>
    <t>3X</t>
  </si>
  <si>
    <t>Q2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</si>
  <si>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</si>
  <si>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</si>
  <si>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</si>
  <si>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</si>
  <si>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</si>
  <si>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</si>
  <si>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</si>
  <si>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</si>
  <si>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</si>
  <si>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</si>
  <si>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</si>
  <si>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</si>
  <si>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</si>
  <si>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5N</t>
  </si>
  <si>
    <t>5O</t>
  </si>
  <si>
    <t>5P</t>
  </si>
  <si>
    <t>5Q</t>
  </si>
  <si>
    <t>5R</t>
  </si>
  <si>
    <t>5S</t>
  </si>
  <si>
    <t>5T</t>
  </si>
  <si>
    <t>5U</t>
  </si>
  <si>
    <t>5V</t>
  </si>
  <si>
    <t>5W</t>
  </si>
  <si>
    <t>5X</t>
  </si>
  <si>
    <t>Species</t>
    <phoneticPr fontId="0" type="noConversion"/>
  </si>
  <si>
    <t>Treatment 2</t>
  </si>
  <si>
    <t>individual</t>
  </si>
  <si>
    <t>4A(1)</t>
    <phoneticPr fontId="0" type="noConversion"/>
  </si>
  <si>
    <t>4C(1)</t>
    <phoneticPr fontId="0" type="noConversion"/>
  </si>
  <si>
    <t>4E(1)</t>
    <phoneticPr fontId="0" type="noConversion"/>
  </si>
  <si>
    <t>4G(1)</t>
    <phoneticPr fontId="0" type="noConversion"/>
  </si>
  <si>
    <t>4B(1)</t>
    <phoneticPr fontId="0" type="noConversion"/>
  </si>
  <si>
    <t>4D(1)</t>
    <phoneticPr fontId="0" type="noConversion"/>
  </si>
  <si>
    <t>4F(1)</t>
    <phoneticPr fontId="0" type="noConversion"/>
  </si>
  <si>
    <t>4H(1)</t>
    <phoneticPr fontId="0" type="noConversion"/>
  </si>
  <si>
    <t>3Avs3C</t>
  </si>
  <si>
    <t>normal</t>
  </si>
  <si>
    <t>Large B. coco vs Small L. haplo</t>
  </si>
  <si>
    <t>3Fvs3K</t>
  </si>
  <si>
    <t>3Ivs3H</t>
  </si>
  <si>
    <t>Same size</t>
  </si>
  <si>
    <t>3Lvs3J</t>
  </si>
  <si>
    <t>3Ovs3M</t>
  </si>
  <si>
    <t>3Pvs3V</t>
  </si>
  <si>
    <t>3Svs3D</t>
  </si>
  <si>
    <t>3Uvs4F</t>
  </si>
  <si>
    <t>B. cocosensis</t>
    <phoneticPr fontId="0" type="noConversion"/>
  </si>
  <si>
    <t>normal</t>
    <phoneticPr fontId="0" type="noConversion"/>
  </si>
  <si>
    <t>4Avs4B</t>
  </si>
  <si>
    <t>4Cvs4D</t>
  </si>
  <si>
    <t xml:space="preserve">Small B. coco vs Large L. haplo </t>
  </si>
  <si>
    <t>B2vsH2</t>
  </si>
  <si>
    <t>4EvsB3</t>
  </si>
  <si>
    <t>C2vsR2</t>
  </si>
  <si>
    <t>L. haplodactylus</t>
    <phoneticPr fontId="0" type="noConversion"/>
  </si>
  <si>
    <t>T2vsZ2</t>
  </si>
  <si>
    <t>reduced DO</t>
  </si>
  <si>
    <t>3Nvs3G</t>
  </si>
  <si>
    <t>3Rvs3Q</t>
  </si>
  <si>
    <t>3Evs3W</t>
  </si>
  <si>
    <t>reduced DO</t>
    <phoneticPr fontId="0" type="noConversion"/>
  </si>
  <si>
    <t>on gravel (%)</t>
  </si>
  <si>
    <t>on wall (%)</t>
  </si>
  <si>
    <t>under / on rock (%)</t>
  </si>
  <si>
    <t>Video</t>
  </si>
  <si>
    <t>B. coco ID</t>
  </si>
  <si>
    <t>L. haplo ID</t>
  </si>
  <si>
    <t>Size Treatment</t>
  </si>
  <si>
    <t>B. coc sex</t>
  </si>
  <si>
    <t>L. haplo sex</t>
  </si>
  <si>
    <t xml:space="preserve">Winner </t>
  </si>
  <si>
    <t xml:space="preserve">Time to win </t>
  </si>
  <si>
    <t xml:space="preserve">Contest Intensity </t>
  </si>
  <si>
    <t>E2vsF2</t>
  </si>
  <si>
    <t>5Tvs5L</t>
  </si>
  <si>
    <t>5Evs5Q</t>
  </si>
  <si>
    <t>5Kvs5W</t>
  </si>
  <si>
    <t>5Ivs5U</t>
  </si>
  <si>
    <t>4A(1)vs4H(1)</t>
  </si>
  <si>
    <t>D2vsO2</t>
  </si>
  <si>
    <t>5Gvs5H</t>
  </si>
  <si>
    <t>5Pvs5S</t>
  </si>
  <si>
    <t>4C(1)vs4D(1)</t>
  </si>
  <si>
    <t>G2vsK2</t>
  </si>
  <si>
    <t>5Mvs5N</t>
  </si>
  <si>
    <t>5Avs5O</t>
  </si>
  <si>
    <t>4E(1)vs4F(1)</t>
  </si>
  <si>
    <t>Small B. coco vs Large L. haplo</t>
  </si>
  <si>
    <t>A2vsI2</t>
  </si>
  <si>
    <t>N2vsL2</t>
  </si>
  <si>
    <t>S2vsJ2</t>
  </si>
  <si>
    <t>P2vsY2</t>
  </si>
  <si>
    <t>5Xvs5J</t>
  </si>
  <si>
    <t>5Rvs5C</t>
  </si>
  <si>
    <t>4G(1)vs4B(1)</t>
  </si>
  <si>
    <t>X2vsM2</t>
  </si>
  <si>
    <t>U2vsV2</t>
  </si>
  <si>
    <t>5Bvs5D</t>
  </si>
  <si>
    <t>5Vvs5F</t>
  </si>
  <si>
    <t>Winner (reduced DO)</t>
  </si>
  <si>
    <t>Time to win (reduced DO)</t>
  </si>
  <si>
    <t>Contest Intensity (reduced DO)</t>
  </si>
  <si>
    <t>Presence / Absence</t>
  </si>
  <si>
    <t>Pool ID</t>
    <phoneticPr fontId="0" type="noConversion"/>
  </si>
  <si>
    <t>Location</t>
    <phoneticPr fontId="0" type="noConversion"/>
  </si>
  <si>
    <t>Vol (L)</t>
    <phoneticPr fontId="0" type="noConversion"/>
  </si>
  <si>
    <t>Species</t>
  </si>
  <si>
    <t>Total Length</t>
    <phoneticPr fontId="0" type="noConversion"/>
  </si>
  <si>
    <t>Standard Length</t>
    <phoneticPr fontId="0" type="noConversion"/>
  </si>
  <si>
    <t>Weight</t>
    <phoneticPr fontId="0" type="noConversion"/>
  </si>
  <si>
    <t>Gender</t>
    <phoneticPr fontId="0" type="noConversion"/>
  </si>
  <si>
    <t>1st resample (day 3)</t>
    <phoneticPr fontId="0" type="noConversion"/>
  </si>
  <si>
    <t>2nd resample (day 5)</t>
    <phoneticPr fontId="0" type="noConversion"/>
  </si>
  <si>
    <t>3rd resample (day 7)</t>
    <phoneticPr fontId="0" type="noConversion"/>
  </si>
  <si>
    <t>4th resample (day 9)</t>
    <phoneticPr fontId="0" type="noConversion"/>
  </si>
  <si>
    <t>BBYLM</t>
  </si>
  <si>
    <t>B20</t>
  </si>
  <si>
    <t>Bellambi</t>
  </si>
  <si>
    <t>ABRLM</t>
  </si>
  <si>
    <t>Bullli</t>
  </si>
  <si>
    <t>ABOLM</t>
  </si>
  <si>
    <t>A3</t>
  </si>
  <si>
    <t>ABPLM</t>
  </si>
  <si>
    <t>ABYRM</t>
  </si>
  <si>
    <t>ABRRM</t>
  </si>
  <si>
    <t>A6</t>
  </si>
  <si>
    <t>ABYLT</t>
  </si>
  <si>
    <t>A5</t>
  </si>
  <si>
    <t>ABRLT</t>
  </si>
  <si>
    <t>A7</t>
  </si>
  <si>
    <t>CBYLM</t>
  </si>
  <si>
    <t>C3</t>
  </si>
  <si>
    <t>Coal cliff</t>
  </si>
  <si>
    <t>CBRLM</t>
  </si>
  <si>
    <t>C17</t>
  </si>
  <si>
    <t>CBOLM</t>
  </si>
  <si>
    <t>CBYRM</t>
  </si>
  <si>
    <t>CBRRM</t>
  </si>
  <si>
    <t>CBPRM</t>
  </si>
  <si>
    <t>C7</t>
  </si>
  <si>
    <t>CBORM</t>
  </si>
  <si>
    <t>CBYLT</t>
  </si>
  <si>
    <t>CBRLT</t>
  </si>
  <si>
    <t>C19</t>
  </si>
  <si>
    <t>CBRRT</t>
  </si>
  <si>
    <t>C11</t>
  </si>
  <si>
    <t>CBPRT</t>
  </si>
  <si>
    <t>C12</t>
  </si>
  <si>
    <t>CBORT</t>
  </si>
  <si>
    <t>NBOLM</t>
    <phoneticPr fontId="0" type="noConversion"/>
  </si>
  <si>
    <t>N4</t>
    <phoneticPr fontId="0" type="noConversion"/>
  </si>
  <si>
    <t>Ngong</t>
    <phoneticPr fontId="0" type="noConversion"/>
  </si>
  <si>
    <t>a</t>
    <phoneticPr fontId="0" type="noConversion"/>
  </si>
  <si>
    <t>NBPLM</t>
    <phoneticPr fontId="0" type="noConversion"/>
  </si>
  <si>
    <t>NBYRM</t>
    <phoneticPr fontId="0" type="noConversion"/>
  </si>
  <si>
    <t>NBORM</t>
    <phoneticPr fontId="0" type="noConversion"/>
  </si>
  <si>
    <t>N6</t>
    <phoneticPr fontId="0" type="noConversion"/>
  </si>
  <si>
    <t>Ngong</t>
    <phoneticPr fontId="0" type="noConversion"/>
  </si>
  <si>
    <t>SBYLM</t>
    <phoneticPr fontId="0" type="noConversion"/>
  </si>
  <si>
    <t>Sandon</t>
    <phoneticPr fontId="0" type="noConversion"/>
  </si>
  <si>
    <t>SBOLM</t>
    <phoneticPr fontId="0" type="noConversion"/>
  </si>
  <si>
    <t>S3</t>
    <phoneticPr fontId="0" type="noConversion"/>
  </si>
  <si>
    <t>SBYRM</t>
    <phoneticPr fontId="0" type="noConversion"/>
  </si>
  <si>
    <t>SBRRM</t>
    <phoneticPr fontId="0" type="noConversion"/>
  </si>
  <si>
    <t>SBOLT</t>
    <phoneticPr fontId="0" type="noConversion"/>
  </si>
  <si>
    <t>S5</t>
    <phoneticPr fontId="0" type="noConversion"/>
  </si>
  <si>
    <t>SBORT</t>
    <phoneticPr fontId="0" type="noConversion"/>
  </si>
  <si>
    <t>S7</t>
    <phoneticPr fontId="0" type="noConversion"/>
  </si>
  <si>
    <t>ABYLM</t>
  </si>
  <si>
    <t>ABORM</t>
  </si>
  <si>
    <t>CBPLM</t>
  </si>
  <si>
    <t>CBPLT</t>
  </si>
  <si>
    <t>CBOLT</t>
  </si>
  <si>
    <t>CBYRT</t>
  </si>
  <si>
    <t>CBWLM</t>
  </si>
  <si>
    <t>C15</t>
  </si>
  <si>
    <t>CBWRM</t>
  </si>
  <si>
    <t>NBYLM</t>
    <phoneticPr fontId="0" type="noConversion"/>
  </si>
  <si>
    <t>N3</t>
    <phoneticPr fontId="0" type="noConversion"/>
  </si>
  <si>
    <t>b</t>
    <phoneticPr fontId="0" type="noConversion"/>
  </si>
  <si>
    <t>NBRLM</t>
    <phoneticPr fontId="0" type="noConversion"/>
  </si>
  <si>
    <t>NBRRM</t>
    <phoneticPr fontId="0" type="noConversion"/>
  </si>
  <si>
    <t>NBPRM</t>
    <phoneticPr fontId="0" type="noConversion"/>
  </si>
  <si>
    <t>NBYLT</t>
    <phoneticPr fontId="0" type="noConversion"/>
  </si>
  <si>
    <t>N9</t>
    <phoneticPr fontId="0" type="noConversion"/>
  </si>
  <si>
    <t>SBRLM</t>
    <phoneticPr fontId="0" type="noConversion"/>
  </si>
  <si>
    <t>SBPLM</t>
    <phoneticPr fontId="0" type="noConversion"/>
  </si>
  <si>
    <t>SBORM</t>
    <phoneticPr fontId="0" type="noConversion"/>
  </si>
  <si>
    <t>SBPRM</t>
    <phoneticPr fontId="0" type="noConversion"/>
  </si>
  <si>
    <t>SBYLT</t>
    <phoneticPr fontId="0" type="noConversion"/>
  </si>
  <si>
    <t>SBRRT</t>
    <phoneticPr fontId="0" type="noConversion"/>
  </si>
  <si>
    <t>SBRLT</t>
    <phoneticPr fontId="0" type="noConversion"/>
  </si>
  <si>
    <t>SBPLT</t>
    <phoneticPr fontId="0" type="noConversion"/>
  </si>
  <si>
    <t>S6</t>
    <phoneticPr fontId="0" type="noConversion"/>
  </si>
  <si>
    <t>SBYRT</t>
    <phoneticPr fontId="0" type="noConversion"/>
  </si>
  <si>
    <t>SBPRT</t>
    <phoneticPr fontId="0" type="noConversion"/>
  </si>
  <si>
    <t>S10</t>
    <phoneticPr fontId="0" type="noConversion"/>
  </si>
  <si>
    <t>SBWLM</t>
    <phoneticPr fontId="0" type="noConversion"/>
  </si>
  <si>
    <t>Fish ID</t>
  </si>
  <si>
    <t>BLOLM</t>
  </si>
  <si>
    <t>B21</t>
  </si>
  <si>
    <t>BLPLM</t>
  </si>
  <si>
    <t>BLPRM</t>
  </si>
  <si>
    <t>B22</t>
  </si>
  <si>
    <t>BLRLM</t>
  </si>
  <si>
    <t>BLYLT</t>
  </si>
  <si>
    <t>CLOLM</t>
  </si>
  <si>
    <t>CLPRM</t>
  </si>
  <si>
    <t>CLRLT</t>
  </si>
  <si>
    <t>CLRRM</t>
  </si>
  <si>
    <t>CLRRM/YLM</t>
  </si>
  <si>
    <t>CLRRT</t>
  </si>
  <si>
    <t>CLYLM</t>
  </si>
  <si>
    <t>C1</t>
  </si>
  <si>
    <t>CLYLT</t>
  </si>
  <si>
    <t>CLYRT</t>
  </si>
  <si>
    <t>C6</t>
  </si>
  <si>
    <t>NLPLM</t>
    <phoneticPr fontId="0" type="noConversion"/>
  </si>
  <si>
    <t>c</t>
    <phoneticPr fontId="0" type="noConversion"/>
  </si>
  <si>
    <t>SLPLT</t>
    <phoneticPr fontId="0" type="noConversion"/>
  </si>
  <si>
    <t>Sandon</t>
    <phoneticPr fontId="0" type="noConversion"/>
  </si>
  <si>
    <t>SLRLM</t>
    <phoneticPr fontId="0" type="noConversion"/>
  </si>
  <si>
    <t>SLRLT</t>
    <phoneticPr fontId="0" type="noConversion"/>
  </si>
  <si>
    <t>SLRRM</t>
    <phoneticPr fontId="0" type="noConversion"/>
  </si>
  <si>
    <t>c</t>
    <phoneticPr fontId="0" type="noConversion"/>
  </si>
  <si>
    <t>SLYLM</t>
    <phoneticPr fontId="0" type="noConversion"/>
  </si>
  <si>
    <t>ALOLM</t>
  </si>
  <si>
    <t>Bulli</t>
  </si>
  <si>
    <t>ALPLM</t>
  </si>
  <si>
    <t>ALRLM</t>
  </si>
  <si>
    <t>ALYLM</t>
  </si>
  <si>
    <t>ALYRM</t>
  </si>
  <si>
    <t>BLORM</t>
  </si>
  <si>
    <t>BLRLT</t>
  </si>
  <si>
    <t>BLRRM</t>
  </si>
  <si>
    <t>BLYRM</t>
  </si>
  <si>
    <t>CLOLT</t>
  </si>
  <si>
    <t>CLORM</t>
  </si>
  <si>
    <t>CLPLM</t>
  </si>
  <si>
    <t>CLPLT</t>
  </si>
  <si>
    <t>C18</t>
  </si>
  <si>
    <t>CLRLM</t>
  </si>
  <si>
    <t>NLOLM</t>
    <phoneticPr fontId="0" type="noConversion"/>
  </si>
  <si>
    <t>d</t>
    <phoneticPr fontId="0" type="noConversion"/>
  </si>
  <si>
    <t>NLRRM</t>
    <phoneticPr fontId="0" type="noConversion"/>
  </si>
  <si>
    <t>N2</t>
    <phoneticPr fontId="0" type="noConversion"/>
  </si>
  <si>
    <t>NLYLM</t>
    <phoneticPr fontId="0" type="noConversion"/>
  </si>
  <si>
    <t>N1</t>
    <phoneticPr fontId="0" type="noConversion"/>
  </si>
  <si>
    <t>SLOLM</t>
    <phoneticPr fontId="0" type="noConversion"/>
  </si>
  <si>
    <t>SLOLT</t>
    <phoneticPr fontId="0" type="noConversion"/>
  </si>
  <si>
    <t>SLORM</t>
    <phoneticPr fontId="0" type="noConversion"/>
  </si>
  <si>
    <t>S9</t>
    <phoneticPr fontId="0" type="noConversion"/>
  </si>
  <si>
    <t>SLPLM</t>
    <phoneticPr fontId="0" type="noConversion"/>
  </si>
  <si>
    <t>SLPRM</t>
    <phoneticPr fontId="0" type="noConversion"/>
  </si>
  <si>
    <t>SLYLT</t>
    <phoneticPr fontId="0" type="noConversion"/>
  </si>
  <si>
    <t>d</t>
    <phoneticPr fontId="0" type="noConversion"/>
  </si>
  <si>
    <t>SLYRM</t>
    <phoneticPr fontId="0" type="noConversion"/>
  </si>
  <si>
    <t>1A</t>
  </si>
  <si>
    <t>1B</t>
  </si>
  <si>
    <t>2A</t>
  </si>
  <si>
    <t>2B</t>
  </si>
  <si>
    <t>2C</t>
  </si>
  <si>
    <t>Field - Rockpool data</t>
  </si>
  <si>
    <t>Laboratory - Fish data</t>
  </si>
  <si>
    <t>Field - Fish data</t>
  </si>
  <si>
    <t>Treatment 1</t>
  </si>
  <si>
    <t>Laboratory - Microhabitat data</t>
  </si>
  <si>
    <t>Laboratory - Contest data</t>
  </si>
  <si>
    <t>Field - Pool fidelity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</si>
</sst>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</cellStyleXfs>
  <cellXfs count="39">
    <xf numFmtId="0" fontId="0" fillId="0" borderId="0" xfId="0"/>
    <xf numFmtId="0" fontId="5" fillId="0" borderId="1" xfId="0" applyFont="1" applyBorder="1"/>
    <xf numFmtId="0" fontId="5" fillId="0" borderId="0" xfId="0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3" borderId="0" xfId="2"/>
    <xf numFmtId="2" fontId="0" fillId="0" borderId="0" xfId="0" applyNumberFormat="1"/>
    <xf numFmtId="0" fontId="1" fillId="2" borderId="0" xfId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2" fillId="0" borderId="0" xfId="2" applyFill="1"/>
    <xf numFmtId="0" fontId="1" fillId="0" borderId="0" xfId="1" applyFill="1"/>
    <xf numFmtId="0" fontId="0" fillId="0" borderId="0" xfId="0" applyFill="1"/>
    <xf numFmtId="0" fontId="9" fillId="0" borderId="0" xfId="0" applyFont="1" applyFill="1"/>
    <xf numFmtId="0" fontId="0" fillId="0" borderId="0" xfId="2" applyFont="1" applyFill="1"/>
    <xf numFmtId="0" fontId="0" fillId="0" borderId="0" xfId="1" applyFont="1" applyFill="1"/>
    <xf numFmtId="0" fontId="0" fillId="0" borderId="0" xfId="0" applyFont="1" applyFill="1"/>
    <xf numFmtId="165" fontId="0" fillId="0" borderId="0" xfId="0" applyNumberFormat="1"/>
    <xf numFmtId="0" fontId="0" fillId="0" borderId="2" xfId="0" applyBorder="1"/>
    <xf numFmtId="0" fontId="6" fillId="0" borderId="1" xfId="0" applyFont="1" applyBorder="1"/>
    <xf numFmtId="0" fontId="6" fillId="0" borderId="4" xfId="0" applyFont="1" applyBorder="1"/>
    <xf numFmtId="0" fontId="10" fillId="3" borderId="1" xfId="2" applyFont="1" applyBorder="1"/>
    <xf numFmtId="0" fontId="10" fillId="3" borderId="4" xfId="2" applyFont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NumberFormat="1" applyFill="1"/>
    <xf numFmtId="0" fontId="0" fillId="0" borderId="2" xfId="0" applyNumberFormat="1" applyBorder="1"/>
    <xf numFmtId="0" fontId="11" fillId="0" borderId="1" xfId="1" applyFont="1" applyFill="1" applyBorder="1"/>
    <xf numFmtId="0" fontId="11" fillId="0" borderId="4" xfId="1" applyFont="1" applyFill="1" applyBorder="1"/>
    <xf numFmtId="0" fontId="11" fillId="0" borderId="0" xfId="1" applyFont="1" applyFill="1" applyBorder="1"/>
    <xf numFmtId="0" fontId="10" fillId="3" borderId="0" xfId="2" applyFont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0" applyFont="1"/>
    <xf numFmtId="0" fontId="13" fillId="0" borderId="0" xfId="3" applyFont="1"/>
    <xf numFmtId="0" fontId="14" fillId="0" borderId="0" xfId="3" applyFont="1"/>
  </cellXfs>
  <cellStyles count="4">
    <cellStyle name="Bad" xfId="2" builtinId="27"/>
    <cellStyle name="Good" xfId="1" builtinId="2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C9" sqref="C9"/>
    </sheetView>
  </sheetViews>
  <sheetFormatPr defaultColWidth="8.85546875" defaultRowHeight="15" x14ac:dyDescent="0.25"/>
  <cols>
    <col min="1" max="2" width="8.85546875" style="36"/>
    <col min="3" max="3" width="25" style="36" customWidth="1"/>
    <col min="4" max="4" width="27.85546875" style="36" customWidth="1"/>
    <col min="5" max="11" width="16.7109375" style="36" customWidth="1"/>
    <col min="12" max="12" width="22" style="36" customWidth="1"/>
    <col min="13" max="16384" width="8.85546875" style="36"/>
  </cols>
  <sheetData>
    <row r="1" spans="1:12" s="3" customForma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" t="s">
        <v>52</v>
      </c>
      <c r="F1" s="3" t="s">
        <v>53</v>
      </c>
      <c r="G1" s="3" t="s">
        <v>54</v>
      </c>
      <c r="H1" s="3" t="s">
        <v>55</v>
      </c>
      <c r="I1" s="3" t="s">
        <v>56</v>
      </c>
      <c r="J1" s="3" t="s">
        <v>57</v>
      </c>
      <c r="K1" s="3" t="s">
        <v>58</v>
      </c>
      <c r="L1" s="3" t="s">
        <v>59</v>
      </c>
    </row>
    <row r="2" spans="1:12" x14ac:dyDescent="0.25">
      <c r="A2" s="38" t="s">
        <v>4</v>
      </c>
      <c r="B2" s="38" t="s">
        <v>5</v>
      </c>
      <c r="C2" s="36">
        <v>0</v>
      </c>
      <c r="D2" s="36">
        <v>17</v>
      </c>
      <c r="E2" s="36">
        <v>50</v>
      </c>
      <c r="F2" s="36">
        <v>25.33</v>
      </c>
      <c r="G2" s="36">
        <v>6.92</v>
      </c>
      <c r="H2" s="36">
        <v>8.0299999999999994</v>
      </c>
      <c r="I2" s="36">
        <v>35.99</v>
      </c>
      <c r="J2" s="36">
        <v>60</v>
      </c>
      <c r="K2" s="36">
        <v>13</v>
      </c>
      <c r="L2" s="36">
        <v>0.56534053536319029</v>
      </c>
    </row>
    <row r="3" spans="1:12" x14ac:dyDescent="0.25">
      <c r="A3" s="38" t="s">
        <v>6</v>
      </c>
      <c r="B3" s="38" t="s">
        <v>5</v>
      </c>
      <c r="C3" s="36">
        <v>1</v>
      </c>
      <c r="D3" s="36">
        <v>2</v>
      </c>
      <c r="E3" s="36">
        <v>40</v>
      </c>
      <c r="F3" s="36">
        <v>28.55</v>
      </c>
      <c r="G3" s="36">
        <v>6.56</v>
      </c>
      <c r="H3" s="36">
        <v>8.02</v>
      </c>
      <c r="I3" s="36">
        <v>36.69</v>
      </c>
      <c r="J3" s="36">
        <v>50</v>
      </c>
      <c r="K3" s="36">
        <v>42</v>
      </c>
      <c r="L3" s="36">
        <v>0.85387940993296896</v>
      </c>
    </row>
    <row r="4" spans="1:12" x14ac:dyDescent="0.25">
      <c r="A4" s="38" t="s">
        <v>7</v>
      </c>
      <c r="B4" s="38" t="s">
        <v>5</v>
      </c>
      <c r="C4" s="36">
        <v>1</v>
      </c>
      <c r="D4" s="36">
        <v>0</v>
      </c>
      <c r="E4" s="36">
        <v>50</v>
      </c>
      <c r="F4" s="36">
        <v>29.44</v>
      </c>
      <c r="G4" s="36">
        <v>6.7</v>
      </c>
      <c r="H4" s="36">
        <v>8.24</v>
      </c>
      <c r="I4" s="36">
        <v>40.29</v>
      </c>
      <c r="J4" s="36">
        <v>20</v>
      </c>
      <c r="K4" s="36">
        <v>55</v>
      </c>
      <c r="L4" s="36">
        <v>0.93880069733803817</v>
      </c>
    </row>
    <row r="5" spans="1:12" x14ac:dyDescent="0.25">
      <c r="A5" s="38" t="s">
        <v>8</v>
      </c>
      <c r="B5" s="38" t="s">
        <v>5</v>
      </c>
      <c r="C5" s="36">
        <v>0</v>
      </c>
      <c r="D5" s="36">
        <v>2</v>
      </c>
      <c r="E5" s="36">
        <v>50</v>
      </c>
      <c r="F5" s="36">
        <v>25.46</v>
      </c>
      <c r="G5" s="36">
        <v>12.24</v>
      </c>
      <c r="H5" s="36">
        <v>8.84</v>
      </c>
      <c r="I5" s="36">
        <v>31.5</v>
      </c>
      <c r="J5" s="36">
        <v>10</v>
      </c>
      <c r="K5" s="36">
        <v>2</v>
      </c>
      <c r="L5" s="36">
        <v>0.67466878668606312</v>
      </c>
    </row>
    <row r="6" spans="1:12" x14ac:dyDescent="0.25">
      <c r="A6" s="38" t="s">
        <v>9</v>
      </c>
      <c r="B6" s="38" t="s">
        <v>5</v>
      </c>
      <c r="C6" s="36">
        <v>2</v>
      </c>
      <c r="D6" s="36">
        <v>0</v>
      </c>
      <c r="E6" s="36">
        <v>115</v>
      </c>
      <c r="F6" s="36">
        <v>24.93</v>
      </c>
      <c r="G6" s="36">
        <v>12.11</v>
      </c>
      <c r="H6" s="36">
        <v>6.45</v>
      </c>
      <c r="I6" s="36">
        <v>38.9</v>
      </c>
      <c r="J6" s="36">
        <v>10</v>
      </c>
      <c r="K6" s="36">
        <v>100</v>
      </c>
      <c r="L6" s="36">
        <v>0.95434191412452296</v>
      </c>
    </row>
    <row r="7" spans="1:12" x14ac:dyDescent="0.25">
      <c r="A7" s="38" t="s">
        <v>10</v>
      </c>
      <c r="B7" s="38" t="s">
        <v>5</v>
      </c>
      <c r="C7" s="36">
        <v>1</v>
      </c>
      <c r="D7" s="36">
        <v>0</v>
      </c>
      <c r="E7" s="36">
        <v>115</v>
      </c>
      <c r="F7" s="36">
        <v>25.39</v>
      </c>
      <c r="G7" s="36">
        <v>6.72</v>
      </c>
      <c r="H7" s="36">
        <v>7.85</v>
      </c>
      <c r="I7" s="36">
        <v>39.229999999999997</v>
      </c>
      <c r="J7" s="36">
        <v>60</v>
      </c>
      <c r="K7" s="36">
        <v>16</v>
      </c>
      <c r="L7" s="36">
        <v>0.76914163531734525</v>
      </c>
    </row>
    <row r="8" spans="1:12" x14ac:dyDescent="0.25">
      <c r="A8" s="38" t="s">
        <v>11</v>
      </c>
      <c r="B8" s="38" t="s">
        <v>5</v>
      </c>
      <c r="C8" s="36">
        <v>0</v>
      </c>
      <c r="D8" s="36">
        <v>1</v>
      </c>
      <c r="E8" s="36">
        <v>100</v>
      </c>
      <c r="F8" s="36">
        <v>23.51</v>
      </c>
      <c r="G8" s="36">
        <v>7.01</v>
      </c>
      <c r="H8" s="36">
        <v>7.48</v>
      </c>
      <c r="I8" s="36">
        <v>39.26</v>
      </c>
      <c r="J8" s="36">
        <v>90</v>
      </c>
      <c r="K8" s="36">
        <v>25</v>
      </c>
      <c r="L8" s="36">
        <v>0.95202295780480573</v>
      </c>
    </row>
    <row r="9" spans="1:12" x14ac:dyDescent="0.25">
      <c r="A9" s="38" t="s">
        <v>12</v>
      </c>
      <c r="B9" s="38" t="s">
        <v>5</v>
      </c>
      <c r="C9" s="36">
        <v>2</v>
      </c>
      <c r="D9" s="36">
        <v>1</v>
      </c>
      <c r="E9" s="36">
        <v>80</v>
      </c>
      <c r="F9" s="36">
        <v>23.8</v>
      </c>
      <c r="G9" s="36">
        <v>10.99</v>
      </c>
      <c r="H9" s="36">
        <v>7.39</v>
      </c>
      <c r="I9" s="36">
        <v>39.130000000000003</v>
      </c>
      <c r="J9" s="36">
        <v>60</v>
      </c>
      <c r="K9" s="36">
        <v>120</v>
      </c>
      <c r="L9" s="36">
        <v>0.94286739449033463</v>
      </c>
    </row>
    <row r="10" spans="1:12" x14ac:dyDescent="0.25">
      <c r="A10" s="38" t="s">
        <v>13</v>
      </c>
      <c r="B10" s="38" t="s">
        <v>5</v>
      </c>
      <c r="C10" s="36">
        <v>0</v>
      </c>
      <c r="D10" s="36">
        <v>2</v>
      </c>
      <c r="E10" s="36">
        <v>60</v>
      </c>
      <c r="F10" s="36">
        <v>22.6</v>
      </c>
      <c r="G10" s="36">
        <v>10.35</v>
      </c>
      <c r="H10" s="36">
        <v>7.45</v>
      </c>
      <c r="I10" s="36">
        <v>38.82</v>
      </c>
      <c r="J10" s="36">
        <v>95</v>
      </c>
      <c r="K10" s="36">
        <v>7</v>
      </c>
      <c r="L10" s="36">
        <v>0.75131213983224077</v>
      </c>
    </row>
    <row r="11" spans="1:12" x14ac:dyDescent="0.25">
      <c r="A11" s="38" t="s">
        <v>14</v>
      </c>
      <c r="B11" s="38" t="s">
        <v>5</v>
      </c>
      <c r="C11" s="36">
        <v>2</v>
      </c>
      <c r="D11" s="36">
        <v>5</v>
      </c>
      <c r="E11" s="36">
        <v>65</v>
      </c>
      <c r="F11" s="36">
        <v>23.38</v>
      </c>
      <c r="G11" s="36">
        <v>12.17</v>
      </c>
      <c r="H11" s="36">
        <v>7.77</v>
      </c>
      <c r="I11" s="36">
        <v>38.950000000000003</v>
      </c>
      <c r="J11" s="36">
        <v>50</v>
      </c>
      <c r="K11" s="36">
        <f>31+140+72+36+34+10+22</f>
        <v>345</v>
      </c>
      <c r="L11" s="36">
        <v>0.86103548812376651</v>
      </c>
    </row>
    <row r="12" spans="1:12" x14ac:dyDescent="0.25">
      <c r="A12" s="38" t="s">
        <v>15</v>
      </c>
      <c r="B12" s="38" t="s">
        <v>5</v>
      </c>
      <c r="C12" s="36">
        <v>1</v>
      </c>
      <c r="D12" s="36">
        <v>0</v>
      </c>
      <c r="E12" s="36">
        <f>63+65</f>
        <v>128</v>
      </c>
      <c r="F12" s="36">
        <v>16.11</v>
      </c>
      <c r="G12" s="36">
        <v>8.5</v>
      </c>
      <c r="H12" s="36">
        <v>7.8</v>
      </c>
      <c r="I12" s="36">
        <v>39.04</v>
      </c>
      <c r="J12" s="36">
        <v>15</v>
      </c>
      <c r="K12" s="36">
        <f>140+30+30+30+30+25</f>
        <v>285</v>
      </c>
      <c r="L12" s="36">
        <v>0.81720779869583338</v>
      </c>
    </row>
    <row r="13" spans="1:12" x14ac:dyDescent="0.25">
      <c r="A13" s="38" t="s">
        <v>16</v>
      </c>
      <c r="B13" s="38" t="s">
        <v>5</v>
      </c>
      <c r="C13" s="36">
        <v>3</v>
      </c>
      <c r="D13" s="36">
        <v>0</v>
      </c>
      <c r="E13" s="36">
        <f>63+70</f>
        <v>133</v>
      </c>
      <c r="F13" s="36">
        <v>16.510000000000002</v>
      </c>
      <c r="G13" s="36">
        <v>10.7</v>
      </c>
      <c r="H13" s="36">
        <v>8.9</v>
      </c>
      <c r="I13" s="36">
        <v>39</v>
      </c>
      <c r="J13" s="36">
        <v>80</v>
      </c>
      <c r="K13" s="36">
        <v>300</v>
      </c>
      <c r="L13" s="36">
        <v>0.72485610375650822</v>
      </c>
    </row>
    <row r="14" spans="1:12" x14ac:dyDescent="0.25">
      <c r="A14" s="38" t="s">
        <v>17</v>
      </c>
      <c r="B14" s="38" t="s">
        <v>5</v>
      </c>
      <c r="C14" s="36">
        <v>1</v>
      </c>
      <c r="D14" s="36">
        <v>0</v>
      </c>
      <c r="E14" s="36">
        <f>63+55</f>
        <v>118</v>
      </c>
      <c r="F14" s="36">
        <v>17.57</v>
      </c>
      <c r="G14" s="36">
        <v>9.09</v>
      </c>
      <c r="H14" s="36">
        <v>8.73</v>
      </c>
      <c r="I14" s="36">
        <v>38.85</v>
      </c>
      <c r="J14" s="36">
        <v>70</v>
      </c>
      <c r="K14" s="36">
        <v>170</v>
      </c>
      <c r="L14" s="36">
        <v>0.67764200813822073</v>
      </c>
    </row>
    <row r="15" spans="1:12" x14ac:dyDescent="0.25">
      <c r="A15" s="38" t="s">
        <v>18</v>
      </c>
      <c r="B15" s="38" t="s">
        <v>5</v>
      </c>
      <c r="C15" s="36">
        <v>2</v>
      </c>
      <c r="D15" s="36">
        <v>3</v>
      </c>
      <c r="E15" s="36">
        <f>63+45</f>
        <v>108</v>
      </c>
      <c r="F15" s="36">
        <v>17.559999999999999</v>
      </c>
      <c r="G15" s="36">
        <v>9.33</v>
      </c>
      <c r="H15" s="36">
        <v>8.33</v>
      </c>
      <c r="I15" s="36">
        <v>38.92</v>
      </c>
      <c r="J15" s="36">
        <v>70</v>
      </c>
      <c r="K15" s="36">
        <v>140</v>
      </c>
      <c r="L15" s="36">
        <v>0.47959515225209914</v>
      </c>
    </row>
    <row r="16" spans="1:12" x14ac:dyDescent="0.25">
      <c r="A16" s="38" t="s">
        <v>19</v>
      </c>
      <c r="B16" s="38" t="s">
        <v>5</v>
      </c>
      <c r="C16" s="36">
        <v>11</v>
      </c>
      <c r="D16" s="36">
        <v>7</v>
      </c>
      <c r="E16" s="36">
        <v>91</v>
      </c>
      <c r="F16" s="36">
        <v>23.12</v>
      </c>
      <c r="G16" s="36">
        <v>16.82</v>
      </c>
      <c r="H16" s="36">
        <v>8.92</v>
      </c>
      <c r="I16" s="36">
        <v>39.159999999999997</v>
      </c>
      <c r="J16" s="36">
        <v>80</v>
      </c>
      <c r="K16" s="36">
        <v>199</v>
      </c>
      <c r="L16" s="36">
        <v>0.80967292617412667</v>
      </c>
    </row>
    <row r="17" spans="1:12" x14ac:dyDescent="0.25">
      <c r="A17" s="38" t="s">
        <v>20</v>
      </c>
      <c r="B17" s="38" t="s">
        <v>21</v>
      </c>
      <c r="C17" s="36">
        <v>1</v>
      </c>
      <c r="D17" s="36">
        <v>1</v>
      </c>
      <c r="E17" s="36">
        <v>50</v>
      </c>
      <c r="F17" s="36">
        <v>21.06</v>
      </c>
      <c r="G17" s="36">
        <v>13</v>
      </c>
      <c r="H17" s="36">
        <v>7.34</v>
      </c>
      <c r="I17" s="36">
        <v>28.34</v>
      </c>
      <c r="J17" s="36">
        <v>40</v>
      </c>
      <c r="K17" s="36">
        <v>5</v>
      </c>
      <c r="L17" s="36">
        <v>0.76622962196335165</v>
      </c>
    </row>
    <row r="18" spans="1:12" x14ac:dyDescent="0.25">
      <c r="A18" s="38" t="s">
        <v>22</v>
      </c>
      <c r="B18" s="38" t="s">
        <v>21</v>
      </c>
      <c r="C18" s="36">
        <v>1</v>
      </c>
      <c r="D18" s="36">
        <v>0</v>
      </c>
      <c r="E18" s="36">
        <v>135</v>
      </c>
      <c r="F18" s="36">
        <v>22.09</v>
      </c>
      <c r="G18" s="36">
        <v>12.04</v>
      </c>
      <c r="H18" s="36">
        <v>8.5299999999999994</v>
      </c>
      <c r="I18" s="36">
        <v>38.57</v>
      </c>
      <c r="J18" s="36">
        <v>80</v>
      </c>
      <c r="K18" s="36">
        <v>210</v>
      </c>
      <c r="L18" s="36">
        <v>0.64093283744577267</v>
      </c>
    </row>
    <row r="19" spans="1:12" x14ac:dyDescent="0.25">
      <c r="A19" s="38" t="s">
        <v>23</v>
      </c>
      <c r="B19" s="38" t="s">
        <v>21</v>
      </c>
      <c r="C19" s="36">
        <v>10</v>
      </c>
      <c r="D19" s="36">
        <v>0</v>
      </c>
      <c r="E19" s="36">
        <v>30</v>
      </c>
      <c r="F19" s="36">
        <v>21.85</v>
      </c>
      <c r="G19" s="36">
        <v>10.25</v>
      </c>
      <c r="H19" s="36">
        <v>7.43</v>
      </c>
      <c r="I19" s="36">
        <v>36.159999999999997</v>
      </c>
      <c r="J19" s="36">
        <v>90</v>
      </c>
      <c r="K19" s="36">
        <v>65</v>
      </c>
      <c r="L19" s="36">
        <v>0.8333000729625013</v>
      </c>
    </row>
    <row r="20" spans="1:12" x14ac:dyDescent="0.25">
      <c r="A20" s="38" t="s">
        <v>24</v>
      </c>
      <c r="B20" s="38" t="s">
        <v>21</v>
      </c>
      <c r="C20" s="36">
        <v>0</v>
      </c>
      <c r="D20" s="36">
        <v>6</v>
      </c>
      <c r="E20" s="36">
        <v>90</v>
      </c>
      <c r="F20" s="36">
        <v>21.96</v>
      </c>
      <c r="G20" s="36">
        <v>15.16</v>
      </c>
      <c r="H20" s="36">
        <v>8.49</v>
      </c>
      <c r="I20" s="36">
        <v>38.11</v>
      </c>
      <c r="J20" s="36">
        <v>95</v>
      </c>
      <c r="K20" s="36">
        <v>45</v>
      </c>
      <c r="L20" s="36">
        <v>0.56988139174619468</v>
      </c>
    </row>
    <row r="21" spans="1:12" x14ac:dyDescent="0.25">
      <c r="A21" s="38" t="s">
        <v>25</v>
      </c>
      <c r="B21" s="38" t="s">
        <v>21</v>
      </c>
      <c r="C21" s="36">
        <v>0</v>
      </c>
      <c r="D21" s="36">
        <v>4</v>
      </c>
      <c r="E21" s="36">
        <v>110</v>
      </c>
      <c r="F21" s="36">
        <v>21.65</v>
      </c>
      <c r="G21" s="36">
        <v>9.57</v>
      </c>
      <c r="H21" s="36">
        <v>7.32</v>
      </c>
      <c r="I21" s="36">
        <v>38.47</v>
      </c>
      <c r="J21" s="36">
        <v>90</v>
      </c>
      <c r="K21" s="36">
        <v>70</v>
      </c>
      <c r="L21" s="36">
        <v>0.49072111270909691</v>
      </c>
    </row>
    <row r="22" spans="1:12" x14ac:dyDescent="0.25">
      <c r="A22" s="38" t="s">
        <v>26</v>
      </c>
      <c r="B22" s="38" t="s">
        <v>21</v>
      </c>
      <c r="C22" s="36">
        <v>5</v>
      </c>
      <c r="D22" s="36">
        <v>0</v>
      </c>
      <c r="E22" s="36">
        <v>135</v>
      </c>
      <c r="F22" s="36">
        <v>23.2</v>
      </c>
      <c r="G22" s="36">
        <v>12.99</v>
      </c>
      <c r="H22" s="36">
        <v>7.32</v>
      </c>
      <c r="I22" s="36">
        <v>37.22</v>
      </c>
      <c r="J22" s="36">
        <v>80</v>
      </c>
      <c r="K22" s="36">
        <v>66</v>
      </c>
      <c r="L22" s="36">
        <v>0.87687589292428003</v>
      </c>
    </row>
    <row r="23" spans="1:12" x14ac:dyDescent="0.25">
      <c r="A23" s="38" t="s">
        <v>27</v>
      </c>
      <c r="B23" s="38" t="s">
        <v>21</v>
      </c>
      <c r="C23" s="36">
        <v>1</v>
      </c>
      <c r="D23" s="36">
        <v>0</v>
      </c>
      <c r="E23" s="36">
        <v>110</v>
      </c>
      <c r="F23" s="36">
        <v>21.65</v>
      </c>
      <c r="G23" s="36">
        <v>13.58</v>
      </c>
      <c r="H23" s="36">
        <v>7.44</v>
      </c>
      <c r="I23" s="36">
        <v>38.909999999999997</v>
      </c>
      <c r="J23" s="36">
        <v>95</v>
      </c>
      <c r="K23" s="36">
        <v>25</v>
      </c>
      <c r="L23" s="36">
        <v>0.33864560627636697</v>
      </c>
    </row>
    <row r="24" spans="1:12" x14ac:dyDescent="0.25">
      <c r="A24" s="38" t="s">
        <v>28</v>
      </c>
      <c r="B24" s="38" t="s">
        <v>21</v>
      </c>
      <c r="C24" s="36">
        <v>2</v>
      </c>
      <c r="D24" s="36">
        <v>0</v>
      </c>
      <c r="E24" s="36">
        <v>120</v>
      </c>
      <c r="F24" s="36">
        <v>22.04</v>
      </c>
      <c r="G24" s="36">
        <v>11.06</v>
      </c>
      <c r="H24" s="36">
        <v>7.17</v>
      </c>
      <c r="I24" s="36">
        <v>38.78</v>
      </c>
      <c r="J24" s="36">
        <v>50</v>
      </c>
      <c r="K24" s="36">
        <v>180</v>
      </c>
      <c r="L24" s="36">
        <v>0.44740477434442943</v>
      </c>
    </row>
    <row r="25" spans="1:12" x14ac:dyDescent="0.25">
      <c r="A25" s="38" t="s">
        <v>29</v>
      </c>
      <c r="B25" s="38" t="s">
        <v>21</v>
      </c>
      <c r="C25" s="36">
        <v>0</v>
      </c>
      <c r="D25" s="36">
        <v>1</v>
      </c>
      <c r="E25" s="36">
        <v>75</v>
      </c>
      <c r="F25" s="36">
        <v>21.26</v>
      </c>
      <c r="G25" s="36">
        <v>8.4600000000000009</v>
      </c>
      <c r="H25" s="36">
        <v>7.54</v>
      </c>
      <c r="I25" s="36">
        <v>38.74</v>
      </c>
      <c r="J25" s="36">
        <v>85</v>
      </c>
      <c r="K25" s="36">
        <v>31</v>
      </c>
      <c r="L25" s="36">
        <v>0.34139022509315248</v>
      </c>
    </row>
    <row r="26" spans="1:12" x14ac:dyDescent="0.25">
      <c r="A26" s="38" t="s">
        <v>30</v>
      </c>
      <c r="B26" s="38" t="s">
        <v>21</v>
      </c>
      <c r="C26" s="36">
        <v>1</v>
      </c>
      <c r="D26" s="36">
        <v>1</v>
      </c>
      <c r="E26" s="36">
        <v>110</v>
      </c>
      <c r="F26" s="36">
        <v>21.92</v>
      </c>
      <c r="G26" s="36">
        <v>12.78</v>
      </c>
      <c r="H26" s="36">
        <v>7.73</v>
      </c>
      <c r="I26" s="36">
        <v>38.93</v>
      </c>
      <c r="J26" s="36">
        <v>80</v>
      </c>
      <c r="K26" s="36">
        <v>136</v>
      </c>
      <c r="L26" s="36">
        <v>0.69133485595709709</v>
      </c>
    </row>
    <row r="27" spans="1:12" x14ac:dyDescent="0.25">
      <c r="A27" s="38" t="s">
        <v>31</v>
      </c>
      <c r="B27" s="38" t="s">
        <v>21</v>
      </c>
      <c r="C27" s="36">
        <v>2</v>
      </c>
      <c r="D27" s="36">
        <v>1</v>
      </c>
      <c r="E27" s="36">
        <v>110</v>
      </c>
      <c r="F27" s="36">
        <v>21.33</v>
      </c>
      <c r="G27" s="36">
        <v>9.89</v>
      </c>
      <c r="H27" s="36">
        <v>6.91</v>
      </c>
      <c r="I27" s="36">
        <v>38.74</v>
      </c>
      <c r="J27" s="36">
        <v>90</v>
      </c>
      <c r="K27" s="36">
        <v>160</v>
      </c>
      <c r="L27" s="36">
        <v>0.41504479619546353</v>
      </c>
    </row>
    <row r="28" spans="1:12" x14ac:dyDescent="0.25">
      <c r="A28" s="38" t="s">
        <v>32</v>
      </c>
      <c r="B28" s="38" t="s">
        <v>21</v>
      </c>
      <c r="C28" s="36">
        <v>0</v>
      </c>
      <c r="D28" s="36">
        <v>3</v>
      </c>
      <c r="E28" s="36">
        <v>75</v>
      </c>
      <c r="F28" s="36">
        <v>21.11</v>
      </c>
      <c r="G28" s="36">
        <v>6.53</v>
      </c>
      <c r="H28" s="36">
        <v>7.68</v>
      </c>
      <c r="I28" s="36">
        <v>38.729999999999997</v>
      </c>
      <c r="J28" s="36">
        <v>15</v>
      </c>
      <c r="K28" s="36">
        <v>16</v>
      </c>
      <c r="L28" s="36">
        <v>0.46372748487696547</v>
      </c>
    </row>
    <row r="29" spans="1:12" x14ac:dyDescent="0.25">
      <c r="A29" s="38" t="s">
        <v>33</v>
      </c>
      <c r="B29" s="38" t="s">
        <v>21</v>
      </c>
      <c r="C29" s="36">
        <v>0</v>
      </c>
      <c r="D29" s="36">
        <v>1</v>
      </c>
      <c r="E29" s="36">
        <v>75</v>
      </c>
      <c r="F29" s="36">
        <v>22.11</v>
      </c>
      <c r="G29" s="36">
        <v>7.61</v>
      </c>
      <c r="H29" s="36">
        <v>7.95</v>
      </c>
      <c r="I29" s="36">
        <v>38.799999999999997</v>
      </c>
      <c r="J29" s="36">
        <v>90</v>
      </c>
      <c r="K29" s="36">
        <v>6</v>
      </c>
      <c r="L29" s="36">
        <v>0.71157212440023043</v>
      </c>
    </row>
    <row r="30" spans="1:12" x14ac:dyDescent="0.25">
      <c r="A30" s="38" t="s">
        <v>34</v>
      </c>
      <c r="B30" s="38" t="s">
        <v>21</v>
      </c>
      <c r="C30" s="36">
        <v>1</v>
      </c>
      <c r="D30" s="36">
        <v>0</v>
      </c>
      <c r="E30" s="36">
        <v>130</v>
      </c>
      <c r="F30" s="36">
        <v>21.53</v>
      </c>
      <c r="G30" s="36">
        <v>10.6</v>
      </c>
      <c r="H30" s="36">
        <v>8.66</v>
      </c>
      <c r="I30" s="36">
        <v>38.9</v>
      </c>
      <c r="J30" s="36">
        <v>80</v>
      </c>
      <c r="K30" s="36">
        <v>144</v>
      </c>
      <c r="L30" s="36">
        <v>0.68737690160412024</v>
      </c>
    </row>
    <row r="31" spans="1:12" x14ac:dyDescent="0.25">
      <c r="A31" s="38" t="s">
        <v>35</v>
      </c>
      <c r="B31" s="38" t="s">
        <v>21</v>
      </c>
      <c r="C31" s="36">
        <v>1</v>
      </c>
      <c r="D31" s="36">
        <v>0</v>
      </c>
      <c r="E31" s="36">
        <v>80</v>
      </c>
      <c r="F31" s="36">
        <v>20.9</v>
      </c>
      <c r="G31" s="36">
        <v>11.34</v>
      </c>
      <c r="H31" s="36">
        <v>8.66</v>
      </c>
      <c r="I31" s="36">
        <v>39.090000000000003</v>
      </c>
      <c r="J31" s="36">
        <v>70</v>
      </c>
      <c r="K31" s="36">
        <v>17</v>
      </c>
      <c r="L31" s="36">
        <v>0.97473145928778882</v>
      </c>
    </row>
    <row r="32" spans="1:12" x14ac:dyDescent="0.25">
      <c r="A32" s="38" t="s">
        <v>36</v>
      </c>
      <c r="B32" s="38" t="s">
        <v>37</v>
      </c>
      <c r="C32" s="36">
        <v>0</v>
      </c>
      <c r="D32" s="36">
        <v>0</v>
      </c>
      <c r="E32" s="36">
        <v>120</v>
      </c>
      <c r="F32" s="36">
        <v>25.6</v>
      </c>
      <c r="G32" s="36">
        <v>8.4700000000000006</v>
      </c>
      <c r="H32" s="36">
        <v>7.6</v>
      </c>
      <c r="I32" s="36">
        <v>35.880000000000003</v>
      </c>
      <c r="J32" s="36">
        <v>0</v>
      </c>
      <c r="K32" s="36">
        <v>180</v>
      </c>
      <c r="L32" s="36">
        <v>0.94038291244333827</v>
      </c>
    </row>
    <row r="33" spans="1:12" x14ac:dyDescent="0.25">
      <c r="A33" s="38" t="s">
        <v>38</v>
      </c>
      <c r="B33" s="38" t="s">
        <v>37</v>
      </c>
      <c r="C33" s="36">
        <v>0</v>
      </c>
      <c r="D33" s="36">
        <v>2</v>
      </c>
      <c r="E33" s="36">
        <v>70</v>
      </c>
      <c r="F33" s="36">
        <v>22.11</v>
      </c>
      <c r="G33" s="36">
        <v>8.2799999999999994</v>
      </c>
      <c r="H33" s="36">
        <v>7.2</v>
      </c>
      <c r="I33" s="36">
        <v>38.869999999999997</v>
      </c>
      <c r="J33" s="36">
        <v>60</v>
      </c>
      <c r="K33" s="36">
        <v>64</v>
      </c>
      <c r="L33" s="36">
        <v>0.62047874671722603</v>
      </c>
    </row>
    <row r="34" spans="1:12" x14ac:dyDescent="0.25">
      <c r="A34" s="38" t="s">
        <v>39</v>
      </c>
      <c r="B34" s="38" t="s">
        <v>37</v>
      </c>
      <c r="C34" s="36">
        <v>0</v>
      </c>
      <c r="D34" s="36">
        <v>0</v>
      </c>
      <c r="E34" s="36">
        <v>125</v>
      </c>
      <c r="F34" s="36">
        <v>25.2</v>
      </c>
      <c r="G34" s="36">
        <v>7.21</v>
      </c>
      <c r="H34" s="36">
        <v>7.66</v>
      </c>
      <c r="I34" s="36">
        <v>28.19</v>
      </c>
      <c r="J34" s="36">
        <v>3</v>
      </c>
      <c r="K34" s="36">
        <v>154</v>
      </c>
      <c r="L34" s="36">
        <v>0.80913225642058595</v>
      </c>
    </row>
    <row r="35" spans="1:12" x14ac:dyDescent="0.25">
      <c r="A35" s="38" t="s">
        <v>40</v>
      </c>
      <c r="B35" s="38" t="s">
        <v>37</v>
      </c>
      <c r="C35" s="36">
        <v>1</v>
      </c>
      <c r="D35" s="36">
        <v>0</v>
      </c>
      <c r="E35" s="36">
        <v>50</v>
      </c>
      <c r="F35" s="36">
        <v>21.96</v>
      </c>
      <c r="G35" s="36">
        <v>10.53</v>
      </c>
      <c r="H35" s="36">
        <v>7</v>
      </c>
      <c r="I35" s="36">
        <v>38.700000000000003</v>
      </c>
      <c r="J35" s="36">
        <v>70</v>
      </c>
      <c r="K35" s="36">
        <v>6</v>
      </c>
      <c r="L35" s="36">
        <v>0.6477664944099637</v>
      </c>
    </row>
    <row r="36" spans="1:12" x14ac:dyDescent="0.25">
      <c r="A36" s="38" t="s">
        <v>41</v>
      </c>
      <c r="B36" s="38" t="s">
        <v>37</v>
      </c>
      <c r="C36" s="36">
        <v>2</v>
      </c>
      <c r="D36" s="36">
        <v>0</v>
      </c>
      <c r="E36" s="36">
        <v>80</v>
      </c>
      <c r="F36" s="36">
        <v>22.1</v>
      </c>
      <c r="G36" s="36">
        <v>12.17</v>
      </c>
      <c r="H36" s="36">
        <v>7.55</v>
      </c>
      <c r="I36" s="36">
        <v>39.130000000000003</v>
      </c>
      <c r="J36" s="36">
        <v>80</v>
      </c>
      <c r="K36" s="36">
        <v>36</v>
      </c>
      <c r="L36" s="36">
        <v>0.53390448428987247</v>
      </c>
    </row>
    <row r="37" spans="1:12" x14ac:dyDescent="0.25">
      <c r="A37" s="38" t="s">
        <v>42</v>
      </c>
      <c r="B37" s="38" t="s">
        <v>37</v>
      </c>
      <c r="C37" s="36">
        <v>0</v>
      </c>
      <c r="D37" s="36">
        <v>7</v>
      </c>
      <c r="E37" s="36">
        <v>60</v>
      </c>
      <c r="F37" s="36">
        <v>22.08</v>
      </c>
      <c r="G37" s="36">
        <v>8.34</v>
      </c>
      <c r="H37" s="36">
        <v>6.33</v>
      </c>
      <c r="I37" s="36">
        <v>38.94</v>
      </c>
      <c r="J37" s="36">
        <v>65</v>
      </c>
      <c r="K37" s="36">
        <v>9</v>
      </c>
      <c r="L37" s="36">
        <v>0.59356491885788454</v>
      </c>
    </row>
    <row r="38" spans="1:12" x14ac:dyDescent="0.25">
      <c r="A38" s="38" t="s">
        <v>43</v>
      </c>
      <c r="B38" s="38" t="s">
        <v>37</v>
      </c>
      <c r="C38" s="36">
        <v>4</v>
      </c>
      <c r="D38" s="36">
        <v>10</v>
      </c>
      <c r="E38" s="36">
        <v>55</v>
      </c>
      <c r="F38" s="36">
        <v>22.04</v>
      </c>
      <c r="G38" s="36">
        <v>12.97</v>
      </c>
      <c r="H38" s="36">
        <v>7.2</v>
      </c>
      <c r="I38" s="36">
        <v>39.090000000000003</v>
      </c>
      <c r="J38" s="36">
        <v>95</v>
      </c>
      <c r="K38" s="36">
        <v>26</v>
      </c>
      <c r="L38" s="36">
        <v>0.69315997396536011</v>
      </c>
    </row>
    <row r="39" spans="1:12" x14ac:dyDescent="0.25">
      <c r="A39" s="38" t="s">
        <v>44</v>
      </c>
      <c r="B39" s="38" t="s">
        <v>37</v>
      </c>
      <c r="C39" s="36">
        <v>4</v>
      </c>
      <c r="D39" s="36">
        <v>0</v>
      </c>
      <c r="E39" s="36">
        <v>90</v>
      </c>
      <c r="F39" s="36">
        <v>22.47</v>
      </c>
      <c r="G39" s="36">
        <v>13.17</v>
      </c>
      <c r="H39" s="36">
        <v>8.8000000000000007</v>
      </c>
      <c r="I39" s="36">
        <v>39.42</v>
      </c>
      <c r="J39" s="36">
        <v>95</v>
      </c>
      <c r="K39" s="36">
        <v>180</v>
      </c>
      <c r="L39" s="36">
        <v>0.9062182440065828</v>
      </c>
    </row>
    <row r="40" spans="1:12" x14ac:dyDescent="0.25">
      <c r="A40" s="38" t="s">
        <v>45</v>
      </c>
      <c r="B40" s="38" t="s">
        <v>37</v>
      </c>
      <c r="C40" s="36">
        <v>0</v>
      </c>
      <c r="D40" s="36">
        <v>10</v>
      </c>
      <c r="E40" s="36">
        <f>175-80+50</f>
        <v>145</v>
      </c>
      <c r="F40" s="36">
        <v>22.27</v>
      </c>
      <c r="G40" s="36">
        <v>10.130000000000001</v>
      </c>
      <c r="H40" s="36">
        <v>8.25</v>
      </c>
      <c r="I40" s="36">
        <v>39.03</v>
      </c>
      <c r="J40" s="36">
        <v>80</v>
      </c>
      <c r="K40" s="36">
        <v>158</v>
      </c>
      <c r="L40" s="36">
        <v>0.52236169261585841</v>
      </c>
    </row>
    <row r="41" spans="1:12" x14ac:dyDescent="0.25">
      <c r="A41" s="38" t="s">
        <v>46</v>
      </c>
      <c r="B41" s="38" t="s">
        <v>37</v>
      </c>
      <c r="C41" s="36">
        <v>4</v>
      </c>
      <c r="D41" s="36">
        <v>10</v>
      </c>
      <c r="E41" s="36">
        <v>110</v>
      </c>
      <c r="F41" s="36">
        <v>23.46</v>
      </c>
      <c r="G41" s="36">
        <v>10.09</v>
      </c>
      <c r="H41" s="36">
        <v>8.4</v>
      </c>
      <c r="I41" s="36">
        <v>39.630000000000003</v>
      </c>
      <c r="J41" s="36">
        <v>70</v>
      </c>
      <c r="K41" s="36">
        <v>404</v>
      </c>
      <c r="L41" s="36">
        <v>0.81098119455904349</v>
      </c>
    </row>
    <row r="42" spans="1:12" x14ac:dyDescent="0.25">
      <c r="A42" s="38" t="s">
        <v>47</v>
      </c>
      <c r="B42" s="38" t="s">
        <v>37</v>
      </c>
      <c r="C42" s="36">
        <v>1</v>
      </c>
      <c r="D42" s="36">
        <v>0</v>
      </c>
      <c r="E42" s="36">
        <v>125</v>
      </c>
      <c r="F42" s="36">
        <v>22.63</v>
      </c>
      <c r="G42" s="36">
        <v>9.82</v>
      </c>
      <c r="H42" s="36">
        <v>8.09</v>
      </c>
      <c r="I42" s="36">
        <v>39.35</v>
      </c>
      <c r="J42" s="36">
        <v>90</v>
      </c>
      <c r="K42" s="36">
        <v>34</v>
      </c>
      <c r="L42" s="36">
        <v>0.53597790768140008</v>
      </c>
    </row>
    <row r="43" spans="1:12" x14ac:dyDescent="0.25">
      <c r="A43" s="38" t="s">
        <v>48</v>
      </c>
      <c r="B43" s="38" t="s">
        <v>37</v>
      </c>
      <c r="C43" s="36">
        <v>2</v>
      </c>
      <c r="D43" s="36">
        <v>2</v>
      </c>
      <c r="E43" s="36">
        <v>120</v>
      </c>
      <c r="F43" s="36">
        <v>22.27</v>
      </c>
      <c r="G43" s="36">
        <v>9.5399999999999991</v>
      </c>
      <c r="H43" s="36">
        <v>8.23</v>
      </c>
      <c r="I43" s="36">
        <v>39.06</v>
      </c>
      <c r="J43" s="36">
        <v>100</v>
      </c>
      <c r="K43" s="36">
        <v>162</v>
      </c>
      <c r="L43" s="36">
        <v>0.61079069631193639</v>
      </c>
    </row>
    <row r="44" spans="1:12" x14ac:dyDescent="0.25">
      <c r="A44" s="38" t="s">
        <v>49</v>
      </c>
      <c r="B44" s="38" t="s">
        <v>37</v>
      </c>
      <c r="C44" s="36">
        <v>3</v>
      </c>
      <c r="D44" s="36">
        <v>2</v>
      </c>
      <c r="E44" s="36">
        <v>105</v>
      </c>
      <c r="F44" s="36">
        <v>22.46</v>
      </c>
      <c r="G44" s="36">
        <v>9.25</v>
      </c>
      <c r="H44" s="36">
        <v>8.1999999999999993</v>
      </c>
      <c r="I44" s="36">
        <v>38.96</v>
      </c>
      <c r="J44" s="36">
        <v>100</v>
      </c>
      <c r="K44" s="36">
        <v>30</v>
      </c>
      <c r="L44" s="36">
        <v>0.47638325545356075</v>
      </c>
    </row>
    <row r="45" spans="1:12" x14ac:dyDescent="0.25">
      <c r="A45" s="38" t="s">
        <v>50</v>
      </c>
      <c r="B45" s="38" t="s">
        <v>37</v>
      </c>
      <c r="C45" s="36">
        <v>1</v>
      </c>
      <c r="D45" s="36">
        <v>0</v>
      </c>
      <c r="E45" s="36">
        <v>80</v>
      </c>
      <c r="F45" s="36">
        <v>20.260000000000002</v>
      </c>
      <c r="G45" s="36">
        <v>8.0399999999999991</v>
      </c>
      <c r="H45" s="36">
        <v>7.4</v>
      </c>
      <c r="I45" s="36">
        <v>39.340000000000003</v>
      </c>
      <c r="J45" s="36">
        <f>95</f>
        <v>95</v>
      </c>
      <c r="K45" s="36">
        <v>6</v>
      </c>
      <c r="L45" s="36">
        <v>0.61473090308328049</v>
      </c>
    </row>
    <row r="46" spans="1:12" x14ac:dyDescent="0.25">
      <c r="A46" s="38" t="s">
        <v>51</v>
      </c>
      <c r="B46" s="38" t="s">
        <v>37</v>
      </c>
      <c r="C46" s="36">
        <v>10</v>
      </c>
      <c r="D46" s="36">
        <v>0</v>
      </c>
      <c r="E46" s="36">
        <v>130</v>
      </c>
      <c r="F46" s="36">
        <v>18.77</v>
      </c>
      <c r="G46" s="36">
        <v>8.18</v>
      </c>
      <c r="H46" s="36">
        <v>7.65</v>
      </c>
      <c r="I46" s="36">
        <v>38.94</v>
      </c>
      <c r="J46" s="36">
        <v>50</v>
      </c>
      <c r="K46" s="36">
        <v>166</v>
      </c>
      <c r="L46" s="36">
        <v>0.55820568843892182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selection activeCell="P9" sqref="P9"/>
    </sheetView>
  </sheetViews>
  <sheetFormatPr defaultColWidth="12.5703125" defaultRowHeight="15" x14ac:dyDescent="0.25"/>
  <cols>
    <col min="2" max="2" width="32.7109375" customWidth="1"/>
    <col min="3" max="3" width="24" customWidth="1"/>
    <col min="4" max="4" width="19" customWidth="1"/>
    <col min="5" max="6" width="16.42578125" customWidth="1"/>
    <col min="9" max="9" width="34.140625" customWidth="1"/>
    <col min="10" max="10" width="23" customWidth="1"/>
    <col min="11" max="11" width="18.7109375" customWidth="1"/>
    <col min="16" max="16" width="29.85546875" customWidth="1"/>
    <col min="17" max="17" width="22.140625" customWidth="1"/>
    <col min="18" max="18" width="18.5703125" customWidth="1"/>
    <col min="258" max="258" width="32.7109375" customWidth="1"/>
    <col min="259" max="259" width="24" customWidth="1"/>
    <col min="260" max="260" width="19" customWidth="1"/>
    <col min="261" max="262" width="16.42578125" customWidth="1"/>
    <col min="265" max="265" width="34.140625" customWidth="1"/>
    <col min="266" max="266" width="23" customWidth="1"/>
    <col min="267" max="267" width="18.7109375" customWidth="1"/>
    <col min="272" max="272" width="26.42578125" customWidth="1"/>
    <col min="273" max="273" width="22.140625" customWidth="1"/>
    <col min="274" max="274" width="18.5703125" customWidth="1"/>
    <col min="514" max="514" width="32.7109375" customWidth="1"/>
    <col min="515" max="515" width="24" customWidth="1"/>
    <col min="516" max="516" width="19" customWidth="1"/>
    <col min="517" max="518" width="16.42578125" customWidth="1"/>
    <col min="521" max="521" width="34.140625" customWidth="1"/>
    <col min="522" max="522" width="23" customWidth="1"/>
    <col min="523" max="523" width="18.7109375" customWidth="1"/>
    <col min="528" max="528" width="26.42578125" customWidth="1"/>
    <col min="529" max="529" width="22.140625" customWidth="1"/>
    <col min="530" max="530" width="18.5703125" customWidth="1"/>
    <col min="770" max="770" width="32.7109375" customWidth="1"/>
    <col min="771" max="771" width="24" customWidth="1"/>
    <col min="772" max="772" width="19" customWidth="1"/>
    <col min="773" max="774" width="16.42578125" customWidth="1"/>
    <col min="777" max="777" width="34.140625" customWidth="1"/>
    <col min="778" max="778" width="23" customWidth="1"/>
    <col min="779" max="779" width="18.7109375" customWidth="1"/>
    <col min="784" max="784" width="26.42578125" customWidth="1"/>
    <col min="785" max="785" width="22.140625" customWidth="1"/>
    <col min="786" max="786" width="18.5703125" customWidth="1"/>
    <col min="1026" max="1026" width="32.7109375" customWidth="1"/>
    <col min="1027" max="1027" width="24" customWidth="1"/>
    <col min="1028" max="1028" width="19" customWidth="1"/>
    <col min="1029" max="1030" width="16.42578125" customWidth="1"/>
    <col min="1033" max="1033" width="34.140625" customWidth="1"/>
    <col min="1034" max="1034" width="23" customWidth="1"/>
    <col min="1035" max="1035" width="18.7109375" customWidth="1"/>
    <col min="1040" max="1040" width="26.42578125" customWidth="1"/>
    <col min="1041" max="1041" width="22.140625" customWidth="1"/>
    <col min="1042" max="1042" width="18.5703125" customWidth="1"/>
    <col min="1282" max="1282" width="32.7109375" customWidth="1"/>
    <col min="1283" max="1283" width="24" customWidth="1"/>
    <col min="1284" max="1284" width="19" customWidth="1"/>
    <col min="1285" max="1286" width="16.42578125" customWidth="1"/>
    <col min="1289" max="1289" width="34.140625" customWidth="1"/>
    <col min="1290" max="1290" width="23" customWidth="1"/>
    <col min="1291" max="1291" width="18.7109375" customWidth="1"/>
    <col min="1296" max="1296" width="26.42578125" customWidth="1"/>
    <col min="1297" max="1297" width="22.140625" customWidth="1"/>
    <col min="1298" max="1298" width="18.5703125" customWidth="1"/>
    <col min="1538" max="1538" width="32.7109375" customWidth="1"/>
    <col min="1539" max="1539" width="24" customWidth="1"/>
    <col min="1540" max="1540" width="19" customWidth="1"/>
    <col min="1541" max="1542" width="16.42578125" customWidth="1"/>
    <col min="1545" max="1545" width="34.140625" customWidth="1"/>
    <col min="1546" max="1546" width="23" customWidth="1"/>
    <col min="1547" max="1547" width="18.7109375" customWidth="1"/>
    <col min="1552" max="1552" width="26.42578125" customWidth="1"/>
    <col min="1553" max="1553" width="22.140625" customWidth="1"/>
    <col min="1554" max="1554" width="18.5703125" customWidth="1"/>
    <col min="1794" max="1794" width="32.7109375" customWidth="1"/>
    <col min="1795" max="1795" width="24" customWidth="1"/>
    <col min="1796" max="1796" width="19" customWidth="1"/>
    <col min="1797" max="1798" width="16.42578125" customWidth="1"/>
    <col min="1801" max="1801" width="34.140625" customWidth="1"/>
    <col min="1802" max="1802" width="23" customWidth="1"/>
    <col min="1803" max="1803" width="18.7109375" customWidth="1"/>
    <col min="1808" max="1808" width="26.42578125" customWidth="1"/>
    <col min="1809" max="1809" width="22.140625" customWidth="1"/>
    <col min="1810" max="1810" width="18.5703125" customWidth="1"/>
    <col min="2050" max="2050" width="32.7109375" customWidth="1"/>
    <col min="2051" max="2051" width="24" customWidth="1"/>
    <col min="2052" max="2052" width="19" customWidth="1"/>
    <col min="2053" max="2054" width="16.42578125" customWidth="1"/>
    <col min="2057" max="2057" width="34.140625" customWidth="1"/>
    <col min="2058" max="2058" width="23" customWidth="1"/>
    <col min="2059" max="2059" width="18.7109375" customWidth="1"/>
    <col min="2064" max="2064" width="26.42578125" customWidth="1"/>
    <col min="2065" max="2065" width="22.140625" customWidth="1"/>
    <col min="2066" max="2066" width="18.5703125" customWidth="1"/>
    <col min="2306" max="2306" width="32.7109375" customWidth="1"/>
    <col min="2307" max="2307" width="24" customWidth="1"/>
    <col min="2308" max="2308" width="19" customWidth="1"/>
    <col min="2309" max="2310" width="16.42578125" customWidth="1"/>
    <col min="2313" max="2313" width="34.140625" customWidth="1"/>
    <col min="2314" max="2314" width="23" customWidth="1"/>
    <col min="2315" max="2315" width="18.7109375" customWidth="1"/>
    <col min="2320" max="2320" width="26.42578125" customWidth="1"/>
    <col min="2321" max="2321" width="22.140625" customWidth="1"/>
    <col min="2322" max="2322" width="18.5703125" customWidth="1"/>
    <col min="2562" max="2562" width="32.7109375" customWidth="1"/>
    <col min="2563" max="2563" width="24" customWidth="1"/>
    <col min="2564" max="2564" width="19" customWidth="1"/>
    <col min="2565" max="2566" width="16.42578125" customWidth="1"/>
    <col min="2569" max="2569" width="34.140625" customWidth="1"/>
    <col min="2570" max="2570" width="23" customWidth="1"/>
    <col min="2571" max="2571" width="18.7109375" customWidth="1"/>
    <col min="2576" max="2576" width="26.42578125" customWidth="1"/>
    <col min="2577" max="2577" width="22.140625" customWidth="1"/>
    <col min="2578" max="2578" width="18.5703125" customWidth="1"/>
    <col min="2818" max="2818" width="32.7109375" customWidth="1"/>
    <col min="2819" max="2819" width="24" customWidth="1"/>
    <col min="2820" max="2820" width="19" customWidth="1"/>
    <col min="2821" max="2822" width="16.42578125" customWidth="1"/>
    <col min="2825" max="2825" width="34.140625" customWidth="1"/>
    <col min="2826" max="2826" width="23" customWidth="1"/>
    <col min="2827" max="2827" width="18.7109375" customWidth="1"/>
    <col min="2832" max="2832" width="26.42578125" customWidth="1"/>
    <col min="2833" max="2833" width="22.140625" customWidth="1"/>
    <col min="2834" max="2834" width="18.5703125" customWidth="1"/>
    <col min="3074" max="3074" width="32.7109375" customWidth="1"/>
    <col min="3075" max="3075" width="24" customWidth="1"/>
    <col min="3076" max="3076" width="19" customWidth="1"/>
    <col min="3077" max="3078" width="16.42578125" customWidth="1"/>
    <col min="3081" max="3081" width="34.140625" customWidth="1"/>
    <col min="3082" max="3082" width="23" customWidth="1"/>
    <col min="3083" max="3083" width="18.7109375" customWidth="1"/>
    <col min="3088" max="3088" width="26.42578125" customWidth="1"/>
    <col min="3089" max="3089" width="22.140625" customWidth="1"/>
    <col min="3090" max="3090" width="18.5703125" customWidth="1"/>
    <col min="3330" max="3330" width="32.7109375" customWidth="1"/>
    <col min="3331" max="3331" width="24" customWidth="1"/>
    <col min="3332" max="3332" width="19" customWidth="1"/>
    <col min="3333" max="3334" width="16.42578125" customWidth="1"/>
    <col min="3337" max="3337" width="34.140625" customWidth="1"/>
    <col min="3338" max="3338" width="23" customWidth="1"/>
    <col min="3339" max="3339" width="18.7109375" customWidth="1"/>
    <col min="3344" max="3344" width="26.42578125" customWidth="1"/>
    <col min="3345" max="3345" width="22.140625" customWidth="1"/>
    <col min="3346" max="3346" width="18.5703125" customWidth="1"/>
    <col min="3586" max="3586" width="32.7109375" customWidth="1"/>
    <col min="3587" max="3587" width="24" customWidth="1"/>
    <col min="3588" max="3588" width="19" customWidth="1"/>
    <col min="3589" max="3590" width="16.42578125" customWidth="1"/>
    <col min="3593" max="3593" width="34.140625" customWidth="1"/>
    <col min="3594" max="3594" width="23" customWidth="1"/>
    <col min="3595" max="3595" width="18.7109375" customWidth="1"/>
    <col min="3600" max="3600" width="26.42578125" customWidth="1"/>
    <col min="3601" max="3601" width="22.140625" customWidth="1"/>
    <col min="3602" max="3602" width="18.5703125" customWidth="1"/>
    <col min="3842" max="3842" width="32.7109375" customWidth="1"/>
    <col min="3843" max="3843" width="24" customWidth="1"/>
    <col min="3844" max="3844" width="19" customWidth="1"/>
    <col min="3845" max="3846" width="16.42578125" customWidth="1"/>
    <col min="3849" max="3849" width="34.140625" customWidth="1"/>
    <col min="3850" max="3850" width="23" customWidth="1"/>
    <col min="3851" max="3851" width="18.7109375" customWidth="1"/>
    <col min="3856" max="3856" width="26.42578125" customWidth="1"/>
    <col min="3857" max="3857" width="22.140625" customWidth="1"/>
    <col min="3858" max="3858" width="18.5703125" customWidth="1"/>
    <col min="4098" max="4098" width="32.7109375" customWidth="1"/>
    <col min="4099" max="4099" width="24" customWidth="1"/>
    <col min="4100" max="4100" width="19" customWidth="1"/>
    <col min="4101" max="4102" width="16.42578125" customWidth="1"/>
    <col min="4105" max="4105" width="34.140625" customWidth="1"/>
    <col min="4106" max="4106" width="23" customWidth="1"/>
    <col min="4107" max="4107" width="18.7109375" customWidth="1"/>
    <col min="4112" max="4112" width="26.42578125" customWidth="1"/>
    <col min="4113" max="4113" width="22.140625" customWidth="1"/>
    <col min="4114" max="4114" width="18.5703125" customWidth="1"/>
    <col min="4354" max="4354" width="32.7109375" customWidth="1"/>
    <col min="4355" max="4355" width="24" customWidth="1"/>
    <col min="4356" max="4356" width="19" customWidth="1"/>
    <col min="4357" max="4358" width="16.42578125" customWidth="1"/>
    <col min="4361" max="4361" width="34.140625" customWidth="1"/>
    <col min="4362" max="4362" width="23" customWidth="1"/>
    <col min="4363" max="4363" width="18.7109375" customWidth="1"/>
    <col min="4368" max="4368" width="26.42578125" customWidth="1"/>
    <col min="4369" max="4369" width="22.140625" customWidth="1"/>
    <col min="4370" max="4370" width="18.5703125" customWidth="1"/>
    <col min="4610" max="4610" width="32.7109375" customWidth="1"/>
    <col min="4611" max="4611" width="24" customWidth="1"/>
    <col min="4612" max="4612" width="19" customWidth="1"/>
    <col min="4613" max="4614" width="16.42578125" customWidth="1"/>
    <col min="4617" max="4617" width="34.140625" customWidth="1"/>
    <col min="4618" max="4618" width="23" customWidth="1"/>
    <col min="4619" max="4619" width="18.7109375" customWidth="1"/>
    <col min="4624" max="4624" width="26.42578125" customWidth="1"/>
    <col min="4625" max="4625" width="22.140625" customWidth="1"/>
    <col min="4626" max="4626" width="18.5703125" customWidth="1"/>
    <col min="4866" max="4866" width="32.7109375" customWidth="1"/>
    <col min="4867" max="4867" width="24" customWidth="1"/>
    <col min="4868" max="4868" width="19" customWidth="1"/>
    <col min="4869" max="4870" width="16.42578125" customWidth="1"/>
    <col min="4873" max="4873" width="34.140625" customWidth="1"/>
    <col min="4874" max="4874" width="23" customWidth="1"/>
    <col min="4875" max="4875" width="18.7109375" customWidth="1"/>
    <col min="4880" max="4880" width="26.42578125" customWidth="1"/>
    <col min="4881" max="4881" width="22.140625" customWidth="1"/>
    <col min="4882" max="4882" width="18.5703125" customWidth="1"/>
    <col min="5122" max="5122" width="32.7109375" customWidth="1"/>
    <col min="5123" max="5123" width="24" customWidth="1"/>
    <col min="5124" max="5124" width="19" customWidth="1"/>
    <col min="5125" max="5126" width="16.42578125" customWidth="1"/>
    <col min="5129" max="5129" width="34.140625" customWidth="1"/>
    <col min="5130" max="5130" width="23" customWidth="1"/>
    <col min="5131" max="5131" width="18.7109375" customWidth="1"/>
    <col min="5136" max="5136" width="26.42578125" customWidth="1"/>
    <col min="5137" max="5137" width="22.140625" customWidth="1"/>
    <col min="5138" max="5138" width="18.5703125" customWidth="1"/>
    <col min="5378" max="5378" width="32.7109375" customWidth="1"/>
    <col min="5379" max="5379" width="24" customWidth="1"/>
    <col min="5380" max="5380" width="19" customWidth="1"/>
    <col min="5381" max="5382" width="16.42578125" customWidth="1"/>
    <col min="5385" max="5385" width="34.140625" customWidth="1"/>
    <col min="5386" max="5386" width="23" customWidth="1"/>
    <col min="5387" max="5387" width="18.7109375" customWidth="1"/>
    <col min="5392" max="5392" width="26.42578125" customWidth="1"/>
    <col min="5393" max="5393" width="22.140625" customWidth="1"/>
    <col min="5394" max="5394" width="18.5703125" customWidth="1"/>
    <col min="5634" max="5634" width="32.7109375" customWidth="1"/>
    <col min="5635" max="5635" width="24" customWidth="1"/>
    <col min="5636" max="5636" width="19" customWidth="1"/>
    <col min="5637" max="5638" width="16.42578125" customWidth="1"/>
    <col min="5641" max="5641" width="34.140625" customWidth="1"/>
    <col min="5642" max="5642" width="23" customWidth="1"/>
    <col min="5643" max="5643" width="18.7109375" customWidth="1"/>
    <col min="5648" max="5648" width="26.42578125" customWidth="1"/>
    <col min="5649" max="5649" width="22.140625" customWidth="1"/>
    <col min="5650" max="5650" width="18.5703125" customWidth="1"/>
    <col min="5890" max="5890" width="32.7109375" customWidth="1"/>
    <col min="5891" max="5891" width="24" customWidth="1"/>
    <col min="5892" max="5892" width="19" customWidth="1"/>
    <col min="5893" max="5894" width="16.42578125" customWidth="1"/>
    <col min="5897" max="5897" width="34.140625" customWidth="1"/>
    <col min="5898" max="5898" width="23" customWidth="1"/>
    <col min="5899" max="5899" width="18.7109375" customWidth="1"/>
    <col min="5904" max="5904" width="26.42578125" customWidth="1"/>
    <col min="5905" max="5905" width="22.140625" customWidth="1"/>
    <col min="5906" max="5906" width="18.5703125" customWidth="1"/>
    <col min="6146" max="6146" width="32.7109375" customWidth="1"/>
    <col min="6147" max="6147" width="24" customWidth="1"/>
    <col min="6148" max="6148" width="19" customWidth="1"/>
    <col min="6149" max="6150" width="16.42578125" customWidth="1"/>
    <col min="6153" max="6153" width="34.140625" customWidth="1"/>
    <col min="6154" max="6154" width="23" customWidth="1"/>
    <col min="6155" max="6155" width="18.7109375" customWidth="1"/>
    <col min="6160" max="6160" width="26.42578125" customWidth="1"/>
    <col min="6161" max="6161" width="22.140625" customWidth="1"/>
    <col min="6162" max="6162" width="18.5703125" customWidth="1"/>
    <col min="6402" max="6402" width="32.7109375" customWidth="1"/>
    <col min="6403" max="6403" width="24" customWidth="1"/>
    <col min="6404" max="6404" width="19" customWidth="1"/>
    <col min="6405" max="6406" width="16.42578125" customWidth="1"/>
    <col min="6409" max="6409" width="34.140625" customWidth="1"/>
    <col min="6410" max="6410" width="23" customWidth="1"/>
    <col min="6411" max="6411" width="18.7109375" customWidth="1"/>
    <col min="6416" max="6416" width="26.42578125" customWidth="1"/>
    <col min="6417" max="6417" width="22.140625" customWidth="1"/>
    <col min="6418" max="6418" width="18.5703125" customWidth="1"/>
    <col min="6658" max="6658" width="32.7109375" customWidth="1"/>
    <col min="6659" max="6659" width="24" customWidth="1"/>
    <col min="6660" max="6660" width="19" customWidth="1"/>
    <col min="6661" max="6662" width="16.42578125" customWidth="1"/>
    <col min="6665" max="6665" width="34.140625" customWidth="1"/>
    <col min="6666" max="6666" width="23" customWidth="1"/>
    <col min="6667" max="6667" width="18.7109375" customWidth="1"/>
    <col min="6672" max="6672" width="26.42578125" customWidth="1"/>
    <col min="6673" max="6673" width="22.140625" customWidth="1"/>
    <col min="6674" max="6674" width="18.5703125" customWidth="1"/>
    <col min="6914" max="6914" width="32.7109375" customWidth="1"/>
    <col min="6915" max="6915" width="24" customWidth="1"/>
    <col min="6916" max="6916" width="19" customWidth="1"/>
    <col min="6917" max="6918" width="16.42578125" customWidth="1"/>
    <col min="6921" max="6921" width="34.140625" customWidth="1"/>
    <col min="6922" max="6922" width="23" customWidth="1"/>
    <col min="6923" max="6923" width="18.7109375" customWidth="1"/>
    <col min="6928" max="6928" width="26.42578125" customWidth="1"/>
    <col min="6929" max="6929" width="22.140625" customWidth="1"/>
    <col min="6930" max="6930" width="18.5703125" customWidth="1"/>
    <col min="7170" max="7170" width="32.7109375" customWidth="1"/>
    <col min="7171" max="7171" width="24" customWidth="1"/>
    <col min="7172" max="7172" width="19" customWidth="1"/>
    <col min="7173" max="7174" width="16.42578125" customWidth="1"/>
    <col min="7177" max="7177" width="34.140625" customWidth="1"/>
    <col min="7178" max="7178" width="23" customWidth="1"/>
    <col min="7179" max="7179" width="18.7109375" customWidth="1"/>
    <col min="7184" max="7184" width="26.42578125" customWidth="1"/>
    <col min="7185" max="7185" width="22.140625" customWidth="1"/>
    <col min="7186" max="7186" width="18.5703125" customWidth="1"/>
    <col min="7426" max="7426" width="32.7109375" customWidth="1"/>
    <col min="7427" max="7427" width="24" customWidth="1"/>
    <col min="7428" max="7428" width="19" customWidth="1"/>
    <col min="7429" max="7430" width="16.42578125" customWidth="1"/>
    <col min="7433" max="7433" width="34.140625" customWidth="1"/>
    <col min="7434" max="7434" width="23" customWidth="1"/>
    <col min="7435" max="7435" width="18.7109375" customWidth="1"/>
    <col min="7440" max="7440" width="26.42578125" customWidth="1"/>
    <col min="7441" max="7441" width="22.140625" customWidth="1"/>
    <col min="7442" max="7442" width="18.5703125" customWidth="1"/>
    <col min="7682" max="7682" width="32.7109375" customWidth="1"/>
    <col min="7683" max="7683" width="24" customWidth="1"/>
    <col min="7684" max="7684" width="19" customWidth="1"/>
    <col min="7685" max="7686" width="16.42578125" customWidth="1"/>
    <col min="7689" max="7689" width="34.140625" customWidth="1"/>
    <col min="7690" max="7690" width="23" customWidth="1"/>
    <col min="7691" max="7691" width="18.7109375" customWidth="1"/>
    <col min="7696" max="7696" width="26.42578125" customWidth="1"/>
    <col min="7697" max="7697" width="22.140625" customWidth="1"/>
    <col min="7698" max="7698" width="18.5703125" customWidth="1"/>
    <col min="7938" max="7938" width="32.7109375" customWidth="1"/>
    <col min="7939" max="7939" width="24" customWidth="1"/>
    <col min="7940" max="7940" width="19" customWidth="1"/>
    <col min="7941" max="7942" width="16.42578125" customWidth="1"/>
    <col min="7945" max="7945" width="34.140625" customWidth="1"/>
    <col min="7946" max="7946" width="23" customWidth="1"/>
    <col min="7947" max="7947" width="18.7109375" customWidth="1"/>
    <col min="7952" max="7952" width="26.42578125" customWidth="1"/>
    <col min="7953" max="7953" width="22.140625" customWidth="1"/>
    <col min="7954" max="7954" width="18.5703125" customWidth="1"/>
    <col min="8194" max="8194" width="32.7109375" customWidth="1"/>
    <col min="8195" max="8195" width="24" customWidth="1"/>
    <col min="8196" max="8196" width="19" customWidth="1"/>
    <col min="8197" max="8198" width="16.42578125" customWidth="1"/>
    <col min="8201" max="8201" width="34.140625" customWidth="1"/>
    <col min="8202" max="8202" width="23" customWidth="1"/>
    <col min="8203" max="8203" width="18.7109375" customWidth="1"/>
    <col min="8208" max="8208" width="26.42578125" customWidth="1"/>
    <col min="8209" max="8209" width="22.140625" customWidth="1"/>
    <col min="8210" max="8210" width="18.5703125" customWidth="1"/>
    <col min="8450" max="8450" width="32.7109375" customWidth="1"/>
    <col min="8451" max="8451" width="24" customWidth="1"/>
    <col min="8452" max="8452" width="19" customWidth="1"/>
    <col min="8453" max="8454" width="16.42578125" customWidth="1"/>
    <col min="8457" max="8457" width="34.140625" customWidth="1"/>
    <col min="8458" max="8458" width="23" customWidth="1"/>
    <col min="8459" max="8459" width="18.7109375" customWidth="1"/>
    <col min="8464" max="8464" width="26.42578125" customWidth="1"/>
    <col min="8465" max="8465" width="22.140625" customWidth="1"/>
    <col min="8466" max="8466" width="18.5703125" customWidth="1"/>
    <col min="8706" max="8706" width="32.7109375" customWidth="1"/>
    <col min="8707" max="8707" width="24" customWidth="1"/>
    <col min="8708" max="8708" width="19" customWidth="1"/>
    <col min="8709" max="8710" width="16.42578125" customWidth="1"/>
    <col min="8713" max="8713" width="34.140625" customWidth="1"/>
    <col min="8714" max="8714" width="23" customWidth="1"/>
    <col min="8715" max="8715" width="18.7109375" customWidth="1"/>
    <col min="8720" max="8720" width="26.42578125" customWidth="1"/>
    <col min="8721" max="8721" width="22.140625" customWidth="1"/>
    <col min="8722" max="8722" width="18.5703125" customWidth="1"/>
    <col min="8962" max="8962" width="32.7109375" customWidth="1"/>
    <col min="8963" max="8963" width="24" customWidth="1"/>
    <col min="8964" max="8964" width="19" customWidth="1"/>
    <col min="8965" max="8966" width="16.42578125" customWidth="1"/>
    <col min="8969" max="8969" width="34.140625" customWidth="1"/>
    <col min="8970" max="8970" width="23" customWidth="1"/>
    <col min="8971" max="8971" width="18.7109375" customWidth="1"/>
    <col min="8976" max="8976" width="26.42578125" customWidth="1"/>
    <col min="8977" max="8977" width="22.140625" customWidth="1"/>
    <col min="8978" max="8978" width="18.5703125" customWidth="1"/>
    <col min="9218" max="9218" width="32.7109375" customWidth="1"/>
    <col min="9219" max="9219" width="24" customWidth="1"/>
    <col min="9220" max="9220" width="19" customWidth="1"/>
    <col min="9221" max="9222" width="16.42578125" customWidth="1"/>
    <col min="9225" max="9225" width="34.140625" customWidth="1"/>
    <col min="9226" max="9226" width="23" customWidth="1"/>
    <col min="9227" max="9227" width="18.7109375" customWidth="1"/>
    <col min="9232" max="9232" width="26.42578125" customWidth="1"/>
    <col min="9233" max="9233" width="22.140625" customWidth="1"/>
    <col min="9234" max="9234" width="18.5703125" customWidth="1"/>
    <col min="9474" max="9474" width="32.7109375" customWidth="1"/>
    <col min="9475" max="9475" width="24" customWidth="1"/>
    <col min="9476" max="9476" width="19" customWidth="1"/>
    <col min="9477" max="9478" width="16.42578125" customWidth="1"/>
    <col min="9481" max="9481" width="34.140625" customWidth="1"/>
    <col min="9482" max="9482" width="23" customWidth="1"/>
    <col min="9483" max="9483" width="18.7109375" customWidth="1"/>
    <col min="9488" max="9488" width="26.42578125" customWidth="1"/>
    <col min="9489" max="9489" width="22.140625" customWidth="1"/>
    <col min="9490" max="9490" width="18.5703125" customWidth="1"/>
    <col min="9730" max="9730" width="32.7109375" customWidth="1"/>
    <col min="9731" max="9731" width="24" customWidth="1"/>
    <col min="9732" max="9732" width="19" customWidth="1"/>
    <col min="9733" max="9734" width="16.42578125" customWidth="1"/>
    <col min="9737" max="9737" width="34.140625" customWidth="1"/>
    <col min="9738" max="9738" width="23" customWidth="1"/>
    <col min="9739" max="9739" width="18.7109375" customWidth="1"/>
    <col min="9744" max="9744" width="26.42578125" customWidth="1"/>
    <col min="9745" max="9745" width="22.140625" customWidth="1"/>
    <col min="9746" max="9746" width="18.5703125" customWidth="1"/>
    <col min="9986" max="9986" width="32.7109375" customWidth="1"/>
    <col min="9987" max="9987" width="24" customWidth="1"/>
    <col min="9988" max="9988" width="19" customWidth="1"/>
    <col min="9989" max="9990" width="16.42578125" customWidth="1"/>
    <col min="9993" max="9993" width="34.140625" customWidth="1"/>
    <col min="9994" max="9994" width="23" customWidth="1"/>
    <col min="9995" max="9995" width="18.7109375" customWidth="1"/>
    <col min="10000" max="10000" width="26.42578125" customWidth="1"/>
    <col min="10001" max="10001" width="22.140625" customWidth="1"/>
    <col min="10002" max="10002" width="18.5703125" customWidth="1"/>
    <col min="10242" max="10242" width="32.7109375" customWidth="1"/>
    <col min="10243" max="10243" width="24" customWidth="1"/>
    <col min="10244" max="10244" width="19" customWidth="1"/>
    <col min="10245" max="10246" width="16.42578125" customWidth="1"/>
    <col min="10249" max="10249" width="34.140625" customWidth="1"/>
    <col min="10250" max="10250" width="23" customWidth="1"/>
    <col min="10251" max="10251" width="18.7109375" customWidth="1"/>
    <col min="10256" max="10256" width="26.42578125" customWidth="1"/>
    <col min="10257" max="10257" width="22.140625" customWidth="1"/>
    <col min="10258" max="10258" width="18.5703125" customWidth="1"/>
    <col min="10498" max="10498" width="32.7109375" customWidth="1"/>
    <col min="10499" max="10499" width="24" customWidth="1"/>
    <col min="10500" max="10500" width="19" customWidth="1"/>
    <col min="10501" max="10502" width="16.42578125" customWidth="1"/>
    <col min="10505" max="10505" width="34.140625" customWidth="1"/>
    <col min="10506" max="10506" width="23" customWidth="1"/>
    <col min="10507" max="10507" width="18.7109375" customWidth="1"/>
    <col min="10512" max="10512" width="26.42578125" customWidth="1"/>
    <col min="10513" max="10513" width="22.140625" customWidth="1"/>
    <col min="10514" max="10514" width="18.5703125" customWidth="1"/>
    <col min="10754" max="10754" width="32.7109375" customWidth="1"/>
    <col min="10755" max="10755" width="24" customWidth="1"/>
    <col min="10756" max="10756" width="19" customWidth="1"/>
    <col min="10757" max="10758" width="16.42578125" customWidth="1"/>
    <col min="10761" max="10761" width="34.140625" customWidth="1"/>
    <col min="10762" max="10762" width="23" customWidth="1"/>
    <col min="10763" max="10763" width="18.7109375" customWidth="1"/>
    <col min="10768" max="10768" width="26.42578125" customWidth="1"/>
    <col min="10769" max="10769" width="22.140625" customWidth="1"/>
    <col min="10770" max="10770" width="18.5703125" customWidth="1"/>
    <col min="11010" max="11010" width="32.7109375" customWidth="1"/>
    <col min="11011" max="11011" width="24" customWidth="1"/>
    <col min="11012" max="11012" width="19" customWidth="1"/>
    <col min="11013" max="11014" width="16.42578125" customWidth="1"/>
    <col min="11017" max="11017" width="34.140625" customWidth="1"/>
    <col min="11018" max="11018" width="23" customWidth="1"/>
    <col min="11019" max="11019" width="18.7109375" customWidth="1"/>
    <col min="11024" max="11024" width="26.42578125" customWidth="1"/>
    <col min="11025" max="11025" width="22.140625" customWidth="1"/>
    <col min="11026" max="11026" width="18.5703125" customWidth="1"/>
    <col min="11266" max="11266" width="32.7109375" customWidth="1"/>
    <col min="11267" max="11267" width="24" customWidth="1"/>
    <col min="11268" max="11268" width="19" customWidth="1"/>
    <col min="11269" max="11270" width="16.42578125" customWidth="1"/>
    <col min="11273" max="11273" width="34.140625" customWidth="1"/>
    <col min="11274" max="11274" width="23" customWidth="1"/>
    <col min="11275" max="11275" width="18.7109375" customWidth="1"/>
    <col min="11280" max="11280" width="26.42578125" customWidth="1"/>
    <col min="11281" max="11281" width="22.140625" customWidth="1"/>
    <col min="11282" max="11282" width="18.5703125" customWidth="1"/>
    <col min="11522" max="11522" width="32.7109375" customWidth="1"/>
    <col min="11523" max="11523" width="24" customWidth="1"/>
    <col min="11524" max="11524" width="19" customWidth="1"/>
    <col min="11525" max="11526" width="16.42578125" customWidth="1"/>
    <col min="11529" max="11529" width="34.140625" customWidth="1"/>
    <col min="11530" max="11530" width="23" customWidth="1"/>
    <col min="11531" max="11531" width="18.7109375" customWidth="1"/>
    <col min="11536" max="11536" width="26.42578125" customWidth="1"/>
    <col min="11537" max="11537" width="22.140625" customWidth="1"/>
    <col min="11538" max="11538" width="18.5703125" customWidth="1"/>
    <col min="11778" max="11778" width="32.7109375" customWidth="1"/>
    <col min="11779" max="11779" width="24" customWidth="1"/>
    <col min="11780" max="11780" width="19" customWidth="1"/>
    <col min="11781" max="11782" width="16.42578125" customWidth="1"/>
    <col min="11785" max="11785" width="34.140625" customWidth="1"/>
    <col min="11786" max="11786" width="23" customWidth="1"/>
    <col min="11787" max="11787" width="18.7109375" customWidth="1"/>
    <col min="11792" max="11792" width="26.42578125" customWidth="1"/>
    <col min="11793" max="11793" width="22.140625" customWidth="1"/>
    <col min="11794" max="11794" width="18.5703125" customWidth="1"/>
    <col min="12034" max="12034" width="32.7109375" customWidth="1"/>
    <col min="12035" max="12035" width="24" customWidth="1"/>
    <col min="12036" max="12036" width="19" customWidth="1"/>
    <col min="12037" max="12038" width="16.42578125" customWidth="1"/>
    <col min="12041" max="12041" width="34.140625" customWidth="1"/>
    <col min="12042" max="12042" width="23" customWidth="1"/>
    <col min="12043" max="12043" width="18.7109375" customWidth="1"/>
    <col min="12048" max="12048" width="26.42578125" customWidth="1"/>
    <col min="12049" max="12049" width="22.140625" customWidth="1"/>
    <col min="12050" max="12050" width="18.5703125" customWidth="1"/>
    <col min="12290" max="12290" width="32.7109375" customWidth="1"/>
    <col min="12291" max="12291" width="24" customWidth="1"/>
    <col min="12292" max="12292" width="19" customWidth="1"/>
    <col min="12293" max="12294" width="16.42578125" customWidth="1"/>
    <col min="12297" max="12297" width="34.140625" customWidth="1"/>
    <col min="12298" max="12298" width="23" customWidth="1"/>
    <col min="12299" max="12299" width="18.7109375" customWidth="1"/>
    <col min="12304" max="12304" width="26.42578125" customWidth="1"/>
    <col min="12305" max="12305" width="22.140625" customWidth="1"/>
    <col min="12306" max="12306" width="18.5703125" customWidth="1"/>
    <col min="12546" max="12546" width="32.7109375" customWidth="1"/>
    <col min="12547" max="12547" width="24" customWidth="1"/>
    <col min="12548" max="12548" width="19" customWidth="1"/>
    <col min="12549" max="12550" width="16.42578125" customWidth="1"/>
    <col min="12553" max="12553" width="34.140625" customWidth="1"/>
    <col min="12554" max="12554" width="23" customWidth="1"/>
    <col min="12555" max="12555" width="18.7109375" customWidth="1"/>
    <col min="12560" max="12560" width="26.42578125" customWidth="1"/>
    <col min="12561" max="12561" width="22.140625" customWidth="1"/>
    <col min="12562" max="12562" width="18.5703125" customWidth="1"/>
    <col min="12802" max="12802" width="32.7109375" customWidth="1"/>
    <col min="12803" max="12803" width="24" customWidth="1"/>
    <col min="12804" max="12804" width="19" customWidth="1"/>
    <col min="12805" max="12806" width="16.42578125" customWidth="1"/>
    <col min="12809" max="12809" width="34.140625" customWidth="1"/>
    <col min="12810" max="12810" width="23" customWidth="1"/>
    <col min="12811" max="12811" width="18.7109375" customWidth="1"/>
    <col min="12816" max="12816" width="26.42578125" customWidth="1"/>
    <col min="12817" max="12817" width="22.140625" customWidth="1"/>
    <col min="12818" max="12818" width="18.5703125" customWidth="1"/>
    <col min="13058" max="13058" width="32.7109375" customWidth="1"/>
    <col min="13059" max="13059" width="24" customWidth="1"/>
    <col min="13060" max="13060" width="19" customWidth="1"/>
    <col min="13061" max="13062" width="16.42578125" customWidth="1"/>
    <col min="13065" max="13065" width="34.140625" customWidth="1"/>
    <col min="13066" max="13066" width="23" customWidth="1"/>
    <col min="13067" max="13067" width="18.7109375" customWidth="1"/>
    <col min="13072" max="13072" width="26.42578125" customWidth="1"/>
    <col min="13073" max="13073" width="22.140625" customWidth="1"/>
    <col min="13074" max="13074" width="18.5703125" customWidth="1"/>
    <col min="13314" max="13314" width="32.7109375" customWidth="1"/>
    <col min="13315" max="13315" width="24" customWidth="1"/>
    <col min="13316" max="13316" width="19" customWidth="1"/>
    <col min="13317" max="13318" width="16.42578125" customWidth="1"/>
    <col min="13321" max="13321" width="34.140625" customWidth="1"/>
    <col min="13322" max="13322" width="23" customWidth="1"/>
    <col min="13323" max="13323" width="18.7109375" customWidth="1"/>
    <col min="13328" max="13328" width="26.42578125" customWidth="1"/>
    <col min="13329" max="13329" width="22.140625" customWidth="1"/>
    <col min="13330" max="13330" width="18.5703125" customWidth="1"/>
    <col min="13570" max="13570" width="32.7109375" customWidth="1"/>
    <col min="13571" max="13571" width="24" customWidth="1"/>
    <col min="13572" max="13572" width="19" customWidth="1"/>
    <col min="13573" max="13574" width="16.42578125" customWidth="1"/>
    <col min="13577" max="13577" width="34.140625" customWidth="1"/>
    <col min="13578" max="13578" width="23" customWidth="1"/>
    <col min="13579" max="13579" width="18.7109375" customWidth="1"/>
    <col min="13584" max="13584" width="26.42578125" customWidth="1"/>
    <col min="13585" max="13585" width="22.140625" customWidth="1"/>
    <col min="13586" max="13586" width="18.5703125" customWidth="1"/>
    <col min="13826" max="13826" width="32.7109375" customWidth="1"/>
    <col min="13827" max="13827" width="24" customWidth="1"/>
    <col min="13828" max="13828" width="19" customWidth="1"/>
    <col min="13829" max="13830" width="16.42578125" customWidth="1"/>
    <col min="13833" max="13833" width="34.140625" customWidth="1"/>
    <col min="13834" max="13834" width="23" customWidth="1"/>
    <col min="13835" max="13835" width="18.7109375" customWidth="1"/>
    <col min="13840" max="13840" width="26.42578125" customWidth="1"/>
    <col min="13841" max="13841" width="22.140625" customWidth="1"/>
    <col min="13842" max="13842" width="18.5703125" customWidth="1"/>
    <col min="14082" max="14082" width="32.7109375" customWidth="1"/>
    <col min="14083" max="14083" width="24" customWidth="1"/>
    <col min="14084" max="14084" width="19" customWidth="1"/>
    <col min="14085" max="14086" width="16.42578125" customWidth="1"/>
    <col min="14089" max="14089" width="34.140625" customWidth="1"/>
    <col min="14090" max="14090" width="23" customWidth="1"/>
    <col min="14091" max="14091" width="18.7109375" customWidth="1"/>
    <col min="14096" max="14096" width="26.42578125" customWidth="1"/>
    <col min="14097" max="14097" width="22.140625" customWidth="1"/>
    <col min="14098" max="14098" width="18.5703125" customWidth="1"/>
    <col min="14338" max="14338" width="32.7109375" customWidth="1"/>
    <col min="14339" max="14339" width="24" customWidth="1"/>
    <col min="14340" max="14340" width="19" customWidth="1"/>
    <col min="14341" max="14342" width="16.42578125" customWidth="1"/>
    <col min="14345" max="14345" width="34.140625" customWidth="1"/>
    <col min="14346" max="14346" width="23" customWidth="1"/>
    <col min="14347" max="14347" width="18.7109375" customWidth="1"/>
    <col min="14352" max="14352" width="26.42578125" customWidth="1"/>
    <col min="14353" max="14353" width="22.140625" customWidth="1"/>
    <col min="14354" max="14354" width="18.5703125" customWidth="1"/>
    <col min="14594" max="14594" width="32.7109375" customWidth="1"/>
    <col min="14595" max="14595" width="24" customWidth="1"/>
    <col min="14596" max="14596" width="19" customWidth="1"/>
    <col min="14597" max="14598" width="16.42578125" customWidth="1"/>
    <col min="14601" max="14601" width="34.140625" customWidth="1"/>
    <col min="14602" max="14602" width="23" customWidth="1"/>
    <col min="14603" max="14603" width="18.7109375" customWidth="1"/>
    <col min="14608" max="14608" width="26.42578125" customWidth="1"/>
    <col min="14609" max="14609" width="22.140625" customWidth="1"/>
    <col min="14610" max="14610" width="18.5703125" customWidth="1"/>
    <col min="14850" max="14850" width="32.7109375" customWidth="1"/>
    <col min="14851" max="14851" width="24" customWidth="1"/>
    <col min="14852" max="14852" width="19" customWidth="1"/>
    <col min="14853" max="14854" width="16.42578125" customWidth="1"/>
    <col min="14857" max="14857" width="34.140625" customWidth="1"/>
    <col min="14858" max="14858" width="23" customWidth="1"/>
    <col min="14859" max="14859" width="18.7109375" customWidth="1"/>
    <col min="14864" max="14864" width="26.42578125" customWidth="1"/>
    <col min="14865" max="14865" width="22.140625" customWidth="1"/>
    <col min="14866" max="14866" width="18.5703125" customWidth="1"/>
    <col min="15106" max="15106" width="32.7109375" customWidth="1"/>
    <col min="15107" max="15107" width="24" customWidth="1"/>
    <col min="15108" max="15108" width="19" customWidth="1"/>
    <col min="15109" max="15110" width="16.42578125" customWidth="1"/>
    <col min="15113" max="15113" width="34.140625" customWidth="1"/>
    <col min="15114" max="15114" width="23" customWidth="1"/>
    <col min="15115" max="15115" width="18.7109375" customWidth="1"/>
    <col min="15120" max="15120" width="26.42578125" customWidth="1"/>
    <col min="15121" max="15121" width="22.140625" customWidth="1"/>
    <col min="15122" max="15122" width="18.5703125" customWidth="1"/>
    <col min="15362" max="15362" width="32.7109375" customWidth="1"/>
    <col min="15363" max="15363" width="24" customWidth="1"/>
    <col min="15364" max="15364" width="19" customWidth="1"/>
    <col min="15365" max="15366" width="16.42578125" customWidth="1"/>
    <col min="15369" max="15369" width="34.140625" customWidth="1"/>
    <col min="15370" max="15370" width="23" customWidth="1"/>
    <col min="15371" max="15371" width="18.7109375" customWidth="1"/>
    <col min="15376" max="15376" width="26.42578125" customWidth="1"/>
    <col min="15377" max="15377" width="22.140625" customWidth="1"/>
    <col min="15378" max="15378" width="18.5703125" customWidth="1"/>
    <col min="15618" max="15618" width="32.7109375" customWidth="1"/>
    <col min="15619" max="15619" width="24" customWidth="1"/>
    <col min="15620" max="15620" width="19" customWidth="1"/>
    <col min="15621" max="15622" width="16.42578125" customWidth="1"/>
    <col min="15625" max="15625" width="34.140625" customWidth="1"/>
    <col min="15626" max="15626" width="23" customWidth="1"/>
    <col min="15627" max="15627" width="18.7109375" customWidth="1"/>
    <col min="15632" max="15632" width="26.42578125" customWidth="1"/>
    <col min="15633" max="15633" width="22.140625" customWidth="1"/>
    <col min="15634" max="15634" width="18.5703125" customWidth="1"/>
    <col min="15874" max="15874" width="32.7109375" customWidth="1"/>
    <col min="15875" max="15875" width="24" customWidth="1"/>
    <col min="15876" max="15876" width="19" customWidth="1"/>
    <col min="15877" max="15878" width="16.42578125" customWidth="1"/>
    <col min="15881" max="15881" width="34.140625" customWidth="1"/>
    <col min="15882" max="15882" width="23" customWidth="1"/>
    <col min="15883" max="15883" width="18.7109375" customWidth="1"/>
    <col min="15888" max="15888" width="26.42578125" customWidth="1"/>
    <col min="15889" max="15889" width="22.140625" customWidth="1"/>
    <col min="15890" max="15890" width="18.5703125" customWidth="1"/>
    <col min="16130" max="16130" width="32.7109375" customWidth="1"/>
    <col min="16131" max="16131" width="24" customWidth="1"/>
    <col min="16132" max="16132" width="19" customWidth="1"/>
    <col min="16133" max="16134" width="16.42578125" customWidth="1"/>
    <col min="16137" max="16137" width="34.140625" customWidth="1"/>
    <col min="16138" max="16138" width="23" customWidth="1"/>
    <col min="16139" max="16139" width="18.7109375" customWidth="1"/>
    <col min="16144" max="16144" width="26.42578125" customWidth="1"/>
    <col min="16145" max="16145" width="22.140625" customWidth="1"/>
    <col min="16146" max="16146" width="18.5703125" customWidth="1"/>
  </cols>
  <sheetData>
    <row r="1" spans="1:19" x14ac:dyDescent="0.2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2"/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2"/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</row>
    <row r="2" spans="1:19" x14ac:dyDescent="0.25">
      <c r="A2" t="s">
        <v>65</v>
      </c>
      <c r="B2" t="s">
        <v>66</v>
      </c>
      <c r="C2">
        <v>33.299999999999997</v>
      </c>
      <c r="D2">
        <v>39.1</v>
      </c>
      <c r="E2">
        <v>0.43099999999999999</v>
      </c>
      <c r="H2" t="s">
        <v>67</v>
      </c>
      <c r="I2" t="s">
        <v>68</v>
      </c>
      <c r="J2">
        <v>18.3</v>
      </c>
      <c r="K2">
        <v>22.7</v>
      </c>
      <c r="L2">
        <v>0.114</v>
      </c>
      <c r="O2" t="s">
        <v>69</v>
      </c>
      <c r="P2" t="s">
        <v>126</v>
      </c>
      <c r="Q2">
        <v>23</v>
      </c>
      <c r="R2">
        <v>27.8</v>
      </c>
      <c r="S2">
        <v>0.182</v>
      </c>
    </row>
    <row r="3" spans="1:19" x14ac:dyDescent="0.25">
      <c r="A3" t="s">
        <v>65</v>
      </c>
      <c r="B3" t="s">
        <v>66</v>
      </c>
      <c r="C3">
        <v>31.5</v>
      </c>
      <c r="D3">
        <v>37.9</v>
      </c>
      <c r="E3">
        <v>0.51400000000000001</v>
      </c>
      <c r="H3" t="s">
        <v>67</v>
      </c>
      <c r="I3" t="s">
        <v>71</v>
      </c>
      <c r="J3">
        <v>23.9</v>
      </c>
      <c r="K3">
        <v>28.3</v>
      </c>
      <c r="L3">
        <v>0.22600000000000001</v>
      </c>
      <c r="O3" t="s">
        <v>69</v>
      </c>
      <c r="P3" t="s">
        <v>126</v>
      </c>
      <c r="Q3">
        <v>18.5</v>
      </c>
      <c r="R3">
        <v>27</v>
      </c>
      <c r="S3">
        <v>0.104</v>
      </c>
    </row>
    <row r="4" spans="1:19" x14ac:dyDescent="0.25">
      <c r="A4" t="s">
        <v>65</v>
      </c>
      <c r="B4" t="s">
        <v>66</v>
      </c>
      <c r="C4">
        <v>45.9</v>
      </c>
      <c r="D4">
        <v>52.5</v>
      </c>
      <c r="E4">
        <v>1.407</v>
      </c>
      <c r="H4" t="s">
        <v>72</v>
      </c>
      <c r="I4" t="s">
        <v>68</v>
      </c>
      <c r="J4">
        <v>35.200000000000003</v>
      </c>
      <c r="K4">
        <v>42.5</v>
      </c>
      <c r="L4">
        <v>0.82799999999999996</v>
      </c>
      <c r="O4" t="s">
        <v>69</v>
      </c>
      <c r="P4" t="s">
        <v>126</v>
      </c>
      <c r="Q4">
        <v>12.6</v>
      </c>
      <c r="R4">
        <v>16.399999999999999</v>
      </c>
      <c r="S4">
        <v>4.7E-2</v>
      </c>
    </row>
    <row r="5" spans="1:19" x14ac:dyDescent="0.25">
      <c r="A5" t="s">
        <v>65</v>
      </c>
      <c r="B5" t="s">
        <v>66</v>
      </c>
      <c r="C5">
        <v>43.3</v>
      </c>
      <c r="D5">
        <v>52.1</v>
      </c>
      <c r="E5">
        <v>1.3360000000000001</v>
      </c>
      <c r="H5" t="s">
        <v>73</v>
      </c>
      <c r="I5" t="s">
        <v>68</v>
      </c>
      <c r="J5">
        <v>31</v>
      </c>
      <c r="K5">
        <v>41.2</v>
      </c>
      <c r="L5">
        <v>0.82899999999999996</v>
      </c>
      <c r="O5" t="s">
        <v>74</v>
      </c>
      <c r="P5" t="s">
        <v>71</v>
      </c>
      <c r="Q5">
        <v>34</v>
      </c>
      <c r="R5">
        <v>42.5</v>
      </c>
      <c r="S5">
        <v>0.51300000000000001</v>
      </c>
    </row>
    <row r="6" spans="1:19" x14ac:dyDescent="0.25">
      <c r="A6" t="s">
        <v>4</v>
      </c>
      <c r="B6" t="s">
        <v>66</v>
      </c>
      <c r="C6">
        <v>28.1</v>
      </c>
      <c r="D6">
        <v>32.200000000000003</v>
      </c>
      <c r="E6">
        <v>0.36799999999999999</v>
      </c>
      <c r="H6" t="s">
        <v>73</v>
      </c>
      <c r="I6" t="s">
        <v>68</v>
      </c>
      <c r="J6">
        <v>32.6</v>
      </c>
      <c r="K6">
        <v>39.1</v>
      </c>
      <c r="L6">
        <v>0.67300000000000004</v>
      </c>
      <c r="O6" t="s">
        <v>74</v>
      </c>
      <c r="P6" t="s">
        <v>71</v>
      </c>
      <c r="Q6">
        <v>29.5</v>
      </c>
      <c r="R6">
        <v>34.6</v>
      </c>
      <c r="S6">
        <v>0.41799999999999998</v>
      </c>
    </row>
    <row r="7" spans="1:19" x14ac:dyDescent="0.25">
      <c r="A7" t="s">
        <v>4</v>
      </c>
      <c r="B7" t="s">
        <v>66</v>
      </c>
      <c r="C7">
        <v>40</v>
      </c>
      <c r="D7">
        <v>47.4</v>
      </c>
      <c r="E7">
        <v>0.63</v>
      </c>
      <c r="H7" t="s">
        <v>23</v>
      </c>
      <c r="I7" t="s">
        <v>68</v>
      </c>
      <c r="J7">
        <v>31.3</v>
      </c>
      <c r="K7">
        <v>38</v>
      </c>
      <c r="L7">
        <v>0.76500000000000001</v>
      </c>
      <c r="O7" t="s">
        <v>75</v>
      </c>
      <c r="P7" t="s">
        <v>126</v>
      </c>
      <c r="Q7">
        <v>27</v>
      </c>
      <c r="R7">
        <v>35.799999999999997</v>
      </c>
      <c r="S7">
        <v>0.51400000000000001</v>
      </c>
    </row>
    <row r="8" spans="1:19" x14ac:dyDescent="0.25">
      <c r="A8" t="s">
        <v>4</v>
      </c>
      <c r="B8" t="s">
        <v>66</v>
      </c>
      <c r="C8">
        <v>29.3</v>
      </c>
      <c r="D8">
        <v>34.299999999999997</v>
      </c>
      <c r="E8">
        <v>0.16500000000000001</v>
      </c>
      <c r="H8" t="s">
        <v>23</v>
      </c>
      <c r="I8" t="s">
        <v>68</v>
      </c>
      <c r="J8">
        <v>32.299999999999997</v>
      </c>
      <c r="K8">
        <v>39</v>
      </c>
      <c r="L8">
        <v>0.78200000000000003</v>
      </c>
      <c r="O8" t="s">
        <v>75</v>
      </c>
      <c r="P8" t="s">
        <v>126</v>
      </c>
      <c r="Q8">
        <v>13.5</v>
      </c>
      <c r="R8">
        <v>15.3</v>
      </c>
      <c r="S8">
        <v>0.03</v>
      </c>
    </row>
    <row r="9" spans="1:19" x14ac:dyDescent="0.25">
      <c r="A9" t="s">
        <v>4</v>
      </c>
      <c r="B9" t="s">
        <v>66</v>
      </c>
      <c r="C9">
        <v>35</v>
      </c>
      <c r="D9">
        <v>43.3</v>
      </c>
      <c r="E9">
        <v>0.69199999999999995</v>
      </c>
      <c r="H9" t="s">
        <v>23</v>
      </c>
      <c r="I9" t="s">
        <v>68</v>
      </c>
      <c r="J9">
        <v>23.4</v>
      </c>
      <c r="K9">
        <v>28.7</v>
      </c>
      <c r="L9">
        <v>0.30499999999999999</v>
      </c>
      <c r="O9" t="s">
        <v>75</v>
      </c>
      <c r="P9" t="s">
        <v>126</v>
      </c>
      <c r="Q9">
        <v>29</v>
      </c>
      <c r="R9">
        <v>35.4</v>
      </c>
      <c r="S9">
        <v>0.50900000000000001</v>
      </c>
    </row>
    <row r="10" spans="1:19" x14ac:dyDescent="0.25">
      <c r="A10" t="s">
        <v>4</v>
      </c>
      <c r="B10" t="s">
        <v>66</v>
      </c>
      <c r="C10">
        <v>35</v>
      </c>
      <c r="D10">
        <v>44.5</v>
      </c>
      <c r="E10">
        <v>0.8</v>
      </c>
      <c r="H10" t="s">
        <v>23</v>
      </c>
      <c r="I10" t="s">
        <v>68</v>
      </c>
      <c r="J10">
        <v>37.799999999999997</v>
      </c>
      <c r="K10">
        <v>48.7</v>
      </c>
      <c r="L10">
        <v>1.1839999999999999</v>
      </c>
      <c r="O10" t="s">
        <v>76</v>
      </c>
      <c r="P10" t="s">
        <v>68</v>
      </c>
      <c r="Q10">
        <v>35.200000000000003</v>
      </c>
      <c r="R10">
        <v>44.1</v>
      </c>
      <c r="S10">
        <v>0.97399999999999998</v>
      </c>
    </row>
    <row r="11" spans="1:19" x14ac:dyDescent="0.25">
      <c r="A11" t="s">
        <v>4</v>
      </c>
      <c r="B11" t="s">
        <v>66</v>
      </c>
      <c r="C11">
        <v>35.5</v>
      </c>
      <c r="D11">
        <v>42.2</v>
      </c>
      <c r="E11">
        <v>0.68</v>
      </c>
      <c r="H11" t="s">
        <v>23</v>
      </c>
      <c r="I11" t="s">
        <v>77</v>
      </c>
      <c r="J11">
        <v>18.7</v>
      </c>
      <c r="K11">
        <v>21</v>
      </c>
      <c r="L11">
        <v>0.19800000000000001</v>
      </c>
      <c r="O11" t="s">
        <v>78</v>
      </c>
      <c r="P11" t="s">
        <v>68</v>
      </c>
      <c r="Q11">
        <v>22.5</v>
      </c>
      <c r="R11">
        <v>27.2</v>
      </c>
      <c r="S11">
        <v>0.23400000000000001</v>
      </c>
    </row>
    <row r="12" spans="1:19" x14ac:dyDescent="0.25">
      <c r="A12" t="s">
        <v>4</v>
      </c>
      <c r="B12" t="s">
        <v>66</v>
      </c>
      <c r="C12">
        <v>27</v>
      </c>
      <c r="D12">
        <v>35</v>
      </c>
      <c r="E12">
        <v>0.42</v>
      </c>
      <c r="H12" t="s">
        <v>23</v>
      </c>
      <c r="I12" t="s">
        <v>68</v>
      </c>
      <c r="J12">
        <v>29.1</v>
      </c>
      <c r="K12">
        <v>36.9</v>
      </c>
      <c r="L12">
        <v>0.50800000000000001</v>
      </c>
      <c r="O12" t="s">
        <v>78</v>
      </c>
      <c r="P12" t="s">
        <v>68</v>
      </c>
      <c r="Q12">
        <v>27.8</v>
      </c>
      <c r="R12">
        <v>33.9</v>
      </c>
      <c r="S12">
        <v>0.35199999999999998</v>
      </c>
    </row>
    <row r="13" spans="1:19" x14ac:dyDescent="0.25">
      <c r="A13" t="s">
        <v>4</v>
      </c>
      <c r="B13" t="s">
        <v>66</v>
      </c>
      <c r="C13">
        <v>30</v>
      </c>
      <c r="D13">
        <v>39</v>
      </c>
      <c r="E13">
        <v>0.54</v>
      </c>
      <c r="H13" t="s">
        <v>23</v>
      </c>
      <c r="I13" t="s">
        <v>68</v>
      </c>
      <c r="J13">
        <v>21</v>
      </c>
      <c r="K13">
        <v>25.5</v>
      </c>
      <c r="L13">
        <v>0.17599999999999999</v>
      </c>
      <c r="O13" t="s">
        <v>79</v>
      </c>
      <c r="P13" t="s">
        <v>71</v>
      </c>
      <c r="Q13">
        <v>33</v>
      </c>
      <c r="R13">
        <v>39.700000000000003</v>
      </c>
      <c r="S13">
        <v>0.6</v>
      </c>
    </row>
    <row r="14" spans="1:19" x14ac:dyDescent="0.25">
      <c r="A14" t="s">
        <v>4</v>
      </c>
      <c r="B14" t="s">
        <v>66</v>
      </c>
      <c r="C14">
        <v>34.5</v>
      </c>
      <c r="D14">
        <v>43</v>
      </c>
      <c r="E14">
        <v>0.68200000000000005</v>
      </c>
      <c r="H14" t="s">
        <v>23</v>
      </c>
      <c r="I14" t="s">
        <v>68</v>
      </c>
      <c r="J14">
        <v>23</v>
      </c>
      <c r="K14">
        <v>28.3</v>
      </c>
      <c r="L14">
        <v>0.193</v>
      </c>
      <c r="O14" t="s">
        <v>79</v>
      </c>
      <c r="P14" t="s">
        <v>71</v>
      </c>
      <c r="Q14">
        <v>33.1</v>
      </c>
      <c r="R14">
        <v>41.2</v>
      </c>
      <c r="S14">
        <v>0.60799999999999998</v>
      </c>
    </row>
    <row r="15" spans="1:19" x14ac:dyDescent="0.25">
      <c r="A15" t="s">
        <v>4</v>
      </c>
      <c r="B15" t="s">
        <v>66</v>
      </c>
      <c r="C15">
        <v>32</v>
      </c>
      <c r="D15">
        <v>38.1</v>
      </c>
      <c r="E15">
        <v>0.55600000000000005</v>
      </c>
      <c r="H15" t="s">
        <v>23</v>
      </c>
      <c r="I15" t="s">
        <v>68</v>
      </c>
      <c r="J15">
        <v>31.3</v>
      </c>
      <c r="K15">
        <v>38.1</v>
      </c>
      <c r="L15">
        <v>0.61499999999999999</v>
      </c>
      <c r="O15" t="s">
        <v>79</v>
      </c>
      <c r="P15" t="s">
        <v>71</v>
      </c>
      <c r="Q15">
        <v>40.5</v>
      </c>
      <c r="R15">
        <v>52.4</v>
      </c>
      <c r="S15">
        <v>1.1819999999999999</v>
      </c>
    </row>
    <row r="16" spans="1:19" x14ac:dyDescent="0.25">
      <c r="A16" t="s">
        <v>4</v>
      </c>
      <c r="B16" t="s">
        <v>66</v>
      </c>
      <c r="C16">
        <v>35.5</v>
      </c>
      <c r="D16">
        <v>42</v>
      </c>
      <c r="E16">
        <v>0.748</v>
      </c>
      <c r="H16" t="s">
        <v>80</v>
      </c>
      <c r="I16" t="s">
        <v>81</v>
      </c>
      <c r="J16">
        <v>28</v>
      </c>
      <c r="K16">
        <v>36.5</v>
      </c>
      <c r="L16">
        <v>0.35199999999999998</v>
      </c>
      <c r="O16" t="s">
        <v>79</v>
      </c>
      <c r="P16" t="s">
        <v>71</v>
      </c>
      <c r="Q16">
        <v>27.8</v>
      </c>
      <c r="R16">
        <v>34.5</v>
      </c>
      <c r="S16">
        <v>0.42599999999999999</v>
      </c>
    </row>
    <row r="17" spans="1:19" x14ac:dyDescent="0.25">
      <c r="A17" t="s">
        <v>4</v>
      </c>
      <c r="B17" t="s">
        <v>66</v>
      </c>
      <c r="C17">
        <v>31.3</v>
      </c>
      <c r="D17">
        <v>38</v>
      </c>
      <c r="E17">
        <v>0.44600000000000001</v>
      </c>
      <c r="H17" t="s">
        <v>80</v>
      </c>
      <c r="I17" t="s">
        <v>71</v>
      </c>
      <c r="J17">
        <v>37</v>
      </c>
      <c r="K17">
        <v>46</v>
      </c>
      <c r="L17">
        <v>0.89800000000000002</v>
      </c>
      <c r="O17" t="s">
        <v>79</v>
      </c>
      <c r="P17" t="s">
        <v>71</v>
      </c>
      <c r="Q17">
        <v>27</v>
      </c>
      <c r="R17">
        <v>34.299999999999997</v>
      </c>
      <c r="S17">
        <v>0.38800000000000001</v>
      </c>
    </row>
    <row r="18" spans="1:19" x14ac:dyDescent="0.25">
      <c r="A18" t="s">
        <v>65</v>
      </c>
      <c r="B18" t="s">
        <v>66</v>
      </c>
      <c r="C18">
        <v>32</v>
      </c>
      <c r="D18">
        <v>39</v>
      </c>
      <c r="E18">
        <v>0.64700000000000002</v>
      </c>
      <c r="H18" t="s">
        <v>24</v>
      </c>
      <c r="I18" t="s">
        <v>71</v>
      </c>
      <c r="J18">
        <v>37.700000000000003</v>
      </c>
      <c r="K18">
        <v>41.1</v>
      </c>
      <c r="L18">
        <v>0.92900000000000005</v>
      </c>
      <c r="O18" t="s">
        <v>79</v>
      </c>
      <c r="P18" t="s">
        <v>71</v>
      </c>
      <c r="Q18">
        <v>35.6</v>
      </c>
      <c r="R18">
        <v>43.7</v>
      </c>
      <c r="S18">
        <v>0.78600000000000003</v>
      </c>
    </row>
    <row r="19" spans="1:19" x14ac:dyDescent="0.25">
      <c r="A19" t="s">
        <v>82</v>
      </c>
      <c r="B19" t="s">
        <v>66</v>
      </c>
      <c r="C19">
        <v>39.200000000000003</v>
      </c>
      <c r="D19">
        <v>49.1</v>
      </c>
      <c r="E19">
        <v>0.97599999999999998</v>
      </c>
      <c r="H19" t="s">
        <v>24</v>
      </c>
      <c r="I19" t="s">
        <v>71</v>
      </c>
      <c r="J19">
        <v>32</v>
      </c>
      <c r="K19">
        <v>39</v>
      </c>
      <c r="L19">
        <v>0.57199999999999995</v>
      </c>
      <c r="O19" t="s">
        <v>79</v>
      </c>
      <c r="P19" t="s">
        <v>71</v>
      </c>
      <c r="Q19">
        <v>32.200000000000003</v>
      </c>
      <c r="R19">
        <v>39.200000000000003</v>
      </c>
      <c r="S19">
        <v>0.52600000000000002</v>
      </c>
    </row>
    <row r="20" spans="1:19" x14ac:dyDescent="0.25">
      <c r="A20" t="s">
        <v>82</v>
      </c>
      <c r="B20" t="s">
        <v>81</v>
      </c>
      <c r="C20">
        <v>38.5</v>
      </c>
      <c r="D20">
        <v>47.1</v>
      </c>
      <c r="E20">
        <v>1.1160000000000001</v>
      </c>
      <c r="H20" t="s">
        <v>24</v>
      </c>
      <c r="I20" t="s">
        <v>71</v>
      </c>
      <c r="J20">
        <v>40</v>
      </c>
      <c r="K20">
        <v>50.5</v>
      </c>
      <c r="L20">
        <v>1.0309999999999999</v>
      </c>
      <c r="O20" t="s">
        <v>83</v>
      </c>
      <c r="P20" t="s">
        <v>84</v>
      </c>
      <c r="Q20">
        <v>70.099999999999994</v>
      </c>
      <c r="R20">
        <v>80.099999999999994</v>
      </c>
      <c r="S20">
        <v>6.45</v>
      </c>
    </row>
    <row r="21" spans="1:19" x14ac:dyDescent="0.25">
      <c r="A21" t="s">
        <v>82</v>
      </c>
      <c r="B21" t="s">
        <v>85</v>
      </c>
      <c r="C21">
        <v>40</v>
      </c>
      <c r="D21">
        <v>42.3</v>
      </c>
      <c r="E21">
        <v>1.35</v>
      </c>
      <c r="H21" t="s">
        <v>24</v>
      </c>
      <c r="I21" t="s">
        <v>71</v>
      </c>
      <c r="J21">
        <v>35.299999999999997</v>
      </c>
      <c r="K21">
        <v>42</v>
      </c>
      <c r="L21">
        <v>0.70199999999999996</v>
      </c>
      <c r="O21" t="s">
        <v>83</v>
      </c>
      <c r="P21" t="s">
        <v>84</v>
      </c>
      <c r="Q21">
        <v>86</v>
      </c>
      <c r="R21">
        <v>102.4</v>
      </c>
      <c r="S21">
        <v>11.756</v>
      </c>
    </row>
    <row r="22" spans="1:19" x14ac:dyDescent="0.25">
      <c r="A22" t="s">
        <v>86</v>
      </c>
      <c r="B22" t="s">
        <v>87</v>
      </c>
      <c r="C22">
        <v>29.5</v>
      </c>
      <c r="D22">
        <v>36.4</v>
      </c>
      <c r="E22">
        <v>0.54700000000000004</v>
      </c>
      <c r="H22" t="s">
        <v>88</v>
      </c>
      <c r="I22" t="s">
        <v>71</v>
      </c>
      <c r="J22">
        <v>40</v>
      </c>
      <c r="K22">
        <v>47.5</v>
      </c>
      <c r="L22">
        <v>1.0229999999999999</v>
      </c>
      <c r="O22" t="s">
        <v>83</v>
      </c>
      <c r="P22" t="s">
        <v>68</v>
      </c>
      <c r="Q22">
        <v>34.5</v>
      </c>
      <c r="R22">
        <v>42.5</v>
      </c>
      <c r="S22">
        <v>0.77400000000000002</v>
      </c>
    </row>
    <row r="23" spans="1:19" x14ac:dyDescent="0.25">
      <c r="A23" t="s">
        <v>89</v>
      </c>
      <c r="B23" t="s">
        <v>66</v>
      </c>
      <c r="C23">
        <v>24.1</v>
      </c>
      <c r="D23">
        <v>31</v>
      </c>
      <c r="E23">
        <v>0.249</v>
      </c>
      <c r="H23" t="s">
        <v>88</v>
      </c>
      <c r="I23" t="s">
        <v>71</v>
      </c>
      <c r="J23">
        <v>32</v>
      </c>
      <c r="K23">
        <v>41.4</v>
      </c>
      <c r="L23">
        <v>0.59299999999999997</v>
      </c>
      <c r="O23" t="s">
        <v>83</v>
      </c>
      <c r="P23" t="s">
        <v>71</v>
      </c>
      <c r="Q23">
        <v>56.4</v>
      </c>
      <c r="R23">
        <v>69.099999999999994</v>
      </c>
      <c r="S23">
        <v>3.0459999999999998</v>
      </c>
    </row>
    <row r="24" spans="1:19" x14ac:dyDescent="0.25">
      <c r="A24" t="s">
        <v>89</v>
      </c>
      <c r="B24" t="s">
        <v>66</v>
      </c>
      <c r="C24">
        <v>23</v>
      </c>
      <c r="D24">
        <v>28</v>
      </c>
      <c r="E24">
        <v>0.20100000000000001</v>
      </c>
      <c r="H24" t="s">
        <v>25</v>
      </c>
      <c r="I24" t="s">
        <v>71</v>
      </c>
      <c r="J24">
        <v>24.1</v>
      </c>
      <c r="K24">
        <v>30</v>
      </c>
      <c r="L24">
        <v>0.25900000000000001</v>
      </c>
      <c r="O24" t="s">
        <v>83</v>
      </c>
      <c r="P24" t="s">
        <v>68</v>
      </c>
      <c r="Q24">
        <v>43.4</v>
      </c>
      <c r="R24">
        <v>52.6</v>
      </c>
      <c r="S24">
        <v>1.7789999999999999</v>
      </c>
    </row>
    <row r="25" spans="1:19" x14ac:dyDescent="0.25">
      <c r="A25" t="s">
        <v>90</v>
      </c>
      <c r="B25" t="s">
        <v>87</v>
      </c>
      <c r="C25">
        <v>25.2</v>
      </c>
      <c r="D25">
        <v>32.299999999999997</v>
      </c>
      <c r="E25">
        <v>0.46700000000000003</v>
      </c>
      <c r="H25" t="s">
        <v>25</v>
      </c>
      <c r="I25" t="s">
        <v>71</v>
      </c>
      <c r="J25">
        <v>22.6</v>
      </c>
      <c r="K25">
        <v>29</v>
      </c>
      <c r="L25">
        <v>0.25800000000000001</v>
      </c>
      <c r="O25" t="s">
        <v>83</v>
      </c>
      <c r="P25" t="s">
        <v>71</v>
      </c>
      <c r="Q25">
        <v>44.2</v>
      </c>
      <c r="R25">
        <v>54.4</v>
      </c>
      <c r="S25">
        <v>1.37</v>
      </c>
    </row>
    <row r="26" spans="1:19" x14ac:dyDescent="0.25">
      <c r="A26" t="s">
        <v>90</v>
      </c>
      <c r="B26" t="s">
        <v>87</v>
      </c>
      <c r="C26">
        <v>35</v>
      </c>
      <c r="D26">
        <v>41.3</v>
      </c>
      <c r="E26">
        <v>0.96099999999999997</v>
      </c>
      <c r="H26" t="s">
        <v>91</v>
      </c>
      <c r="I26" t="s">
        <v>68</v>
      </c>
      <c r="J26">
        <v>30</v>
      </c>
      <c r="K26">
        <v>38.1</v>
      </c>
      <c r="L26">
        <v>0.749</v>
      </c>
      <c r="O26" t="s">
        <v>83</v>
      </c>
      <c r="P26" t="s">
        <v>71</v>
      </c>
      <c r="Q26">
        <v>57.2</v>
      </c>
      <c r="R26">
        <v>69</v>
      </c>
      <c r="S26">
        <v>2.8119999999999998</v>
      </c>
    </row>
    <row r="27" spans="1:19" x14ac:dyDescent="0.25">
      <c r="A27" t="s">
        <v>92</v>
      </c>
      <c r="B27" t="s">
        <v>87</v>
      </c>
      <c r="C27">
        <v>28.3</v>
      </c>
      <c r="D27">
        <v>35.200000000000003</v>
      </c>
      <c r="E27">
        <v>0.46</v>
      </c>
      <c r="H27" t="s">
        <v>91</v>
      </c>
      <c r="I27" t="s">
        <v>68</v>
      </c>
      <c r="J27">
        <v>39</v>
      </c>
      <c r="K27">
        <v>47.5</v>
      </c>
      <c r="L27">
        <v>1.1819999999999999</v>
      </c>
      <c r="O27" t="s">
        <v>83</v>
      </c>
      <c r="P27" t="s">
        <v>71</v>
      </c>
      <c r="Q27">
        <v>43.5</v>
      </c>
      <c r="R27">
        <v>52.2</v>
      </c>
      <c r="S27">
        <v>1.288</v>
      </c>
    </row>
    <row r="28" spans="1:19" x14ac:dyDescent="0.25">
      <c r="A28" t="s">
        <v>93</v>
      </c>
      <c r="B28" t="s">
        <v>66</v>
      </c>
      <c r="C28">
        <v>27.2</v>
      </c>
      <c r="D28">
        <v>34</v>
      </c>
      <c r="E28">
        <v>0.36</v>
      </c>
      <c r="H28" t="s">
        <v>26</v>
      </c>
      <c r="I28" t="s">
        <v>68</v>
      </c>
      <c r="J28">
        <v>33.5</v>
      </c>
      <c r="K28">
        <v>42.6</v>
      </c>
      <c r="L28">
        <v>0.84899999999999998</v>
      </c>
      <c r="O28" t="s">
        <v>83</v>
      </c>
      <c r="P28" t="s">
        <v>68</v>
      </c>
      <c r="Q28">
        <v>37.6</v>
      </c>
      <c r="R28">
        <v>44</v>
      </c>
      <c r="S28">
        <v>1.1970000000000001</v>
      </c>
    </row>
    <row r="29" spans="1:19" x14ac:dyDescent="0.25">
      <c r="A29" t="s">
        <v>94</v>
      </c>
      <c r="B29" t="s">
        <v>66</v>
      </c>
      <c r="C29">
        <v>29.6</v>
      </c>
      <c r="D29">
        <v>38.5</v>
      </c>
      <c r="E29">
        <v>0.53700000000000003</v>
      </c>
      <c r="H29" t="s">
        <v>26</v>
      </c>
      <c r="I29" t="s">
        <v>68</v>
      </c>
      <c r="J29">
        <v>26.4</v>
      </c>
      <c r="K29">
        <v>32.5</v>
      </c>
      <c r="L29">
        <v>0.40300000000000002</v>
      </c>
      <c r="O29" t="s">
        <v>83</v>
      </c>
      <c r="P29" t="s">
        <v>71</v>
      </c>
      <c r="Q29">
        <v>45.6</v>
      </c>
      <c r="R29">
        <v>57.1</v>
      </c>
      <c r="S29">
        <v>1.5680000000000001</v>
      </c>
    </row>
    <row r="30" spans="1:19" x14ac:dyDescent="0.25">
      <c r="A30" t="s">
        <v>94</v>
      </c>
      <c r="B30" t="s">
        <v>87</v>
      </c>
      <c r="C30">
        <v>23.4</v>
      </c>
      <c r="D30">
        <v>28.6</v>
      </c>
      <c r="E30">
        <v>0.33300000000000002</v>
      </c>
      <c r="H30" t="s">
        <v>26</v>
      </c>
      <c r="I30" t="s">
        <v>68</v>
      </c>
      <c r="J30">
        <v>23</v>
      </c>
      <c r="K30">
        <v>27.3</v>
      </c>
      <c r="L30">
        <v>0.27900000000000003</v>
      </c>
      <c r="O30" t="s">
        <v>83</v>
      </c>
      <c r="P30" t="s">
        <v>71</v>
      </c>
      <c r="Q30">
        <v>36.700000000000003</v>
      </c>
      <c r="R30">
        <v>44.5</v>
      </c>
      <c r="S30">
        <v>0.73</v>
      </c>
    </row>
    <row r="31" spans="1:19" x14ac:dyDescent="0.25">
      <c r="A31" t="s">
        <v>94</v>
      </c>
      <c r="B31" t="s">
        <v>87</v>
      </c>
      <c r="C31">
        <v>16</v>
      </c>
      <c r="D31">
        <v>21</v>
      </c>
      <c r="E31">
        <v>0.13700000000000001</v>
      </c>
      <c r="H31" t="s">
        <v>95</v>
      </c>
      <c r="I31" t="s">
        <v>68</v>
      </c>
      <c r="J31">
        <v>29.3</v>
      </c>
      <c r="K31">
        <v>38.1</v>
      </c>
      <c r="L31">
        <v>0.55900000000000005</v>
      </c>
      <c r="O31" t="s">
        <v>83</v>
      </c>
      <c r="P31" t="s">
        <v>71</v>
      </c>
      <c r="Q31">
        <v>37.4</v>
      </c>
      <c r="R31">
        <v>46.2</v>
      </c>
      <c r="S31">
        <v>0.79400000000000004</v>
      </c>
    </row>
    <row r="32" spans="1:19" x14ac:dyDescent="0.25">
      <c r="A32" t="s">
        <v>96</v>
      </c>
      <c r="B32" t="s">
        <v>66</v>
      </c>
      <c r="C32">
        <v>32</v>
      </c>
      <c r="D32">
        <v>39.1</v>
      </c>
      <c r="E32">
        <v>0.50700000000000001</v>
      </c>
      <c r="H32" t="s">
        <v>97</v>
      </c>
      <c r="I32" t="s">
        <v>68</v>
      </c>
      <c r="J32">
        <v>33.5</v>
      </c>
      <c r="K32">
        <v>43.2</v>
      </c>
      <c r="L32">
        <v>0.90600000000000003</v>
      </c>
      <c r="O32" t="s">
        <v>83</v>
      </c>
      <c r="P32" t="s">
        <v>71</v>
      </c>
      <c r="Q32">
        <v>40.5</v>
      </c>
      <c r="R32">
        <v>48.3</v>
      </c>
      <c r="S32">
        <v>0.98699999999999999</v>
      </c>
    </row>
    <row r="33" spans="1:19" x14ac:dyDescent="0.25">
      <c r="A33" t="s">
        <v>96</v>
      </c>
      <c r="B33" t="s">
        <v>66</v>
      </c>
      <c r="C33">
        <v>22.2</v>
      </c>
      <c r="D33">
        <v>29.1</v>
      </c>
      <c r="E33">
        <v>0.105</v>
      </c>
      <c r="H33" t="s">
        <v>97</v>
      </c>
      <c r="I33" t="s">
        <v>68</v>
      </c>
      <c r="J33">
        <v>33.200000000000003</v>
      </c>
      <c r="K33">
        <v>43</v>
      </c>
      <c r="L33">
        <v>0.90800000000000003</v>
      </c>
      <c r="O33" t="s">
        <v>83</v>
      </c>
      <c r="P33" t="s">
        <v>68</v>
      </c>
      <c r="Q33">
        <v>39.299999999999997</v>
      </c>
      <c r="R33">
        <v>48.1</v>
      </c>
      <c r="S33">
        <v>1.26</v>
      </c>
    </row>
    <row r="34" spans="1:19" x14ac:dyDescent="0.25">
      <c r="A34" t="s">
        <v>98</v>
      </c>
      <c r="B34" t="s">
        <v>99</v>
      </c>
      <c r="C34">
        <v>37.299999999999997</v>
      </c>
      <c r="D34">
        <v>48.2</v>
      </c>
      <c r="E34">
        <v>1.361</v>
      </c>
      <c r="H34" t="s">
        <v>100</v>
      </c>
      <c r="I34" t="s">
        <v>71</v>
      </c>
      <c r="J34">
        <v>26.5</v>
      </c>
      <c r="K34">
        <v>30.3</v>
      </c>
      <c r="L34">
        <v>0.41199999999999998</v>
      </c>
      <c r="O34" t="s">
        <v>83</v>
      </c>
      <c r="P34" t="s">
        <v>71</v>
      </c>
      <c r="Q34">
        <v>37</v>
      </c>
      <c r="R34">
        <v>43.6</v>
      </c>
      <c r="S34">
        <v>0.70599999999999996</v>
      </c>
    </row>
    <row r="35" spans="1:19" x14ac:dyDescent="0.25">
      <c r="A35" t="s">
        <v>98</v>
      </c>
      <c r="B35" t="s">
        <v>101</v>
      </c>
      <c r="C35">
        <v>20.100000000000001</v>
      </c>
      <c r="D35">
        <v>23.2</v>
      </c>
      <c r="E35">
        <v>0.20799999999999999</v>
      </c>
      <c r="H35" t="s">
        <v>102</v>
      </c>
      <c r="I35" t="s">
        <v>103</v>
      </c>
      <c r="J35">
        <v>19.3</v>
      </c>
      <c r="K35">
        <v>25.2</v>
      </c>
      <c r="L35">
        <v>0.218</v>
      </c>
      <c r="O35" t="s">
        <v>83</v>
      </c>
      <c r="P35" t="s">
        <v>71</v>
      </c>
      <c r="Q35">
        <v>30.2</v>
      </c>
      <c r="R35">
        <v>38</v>
      </c>
      <c r="S35">
        <v>0.44</v>
      </c>
    </row>
    <row r="36" spans="1:19" x14ac:dyDescent="0.25">
      <c r="A36" t="s">
        <v>14</v>
      </c>
      <c r="B36" t="s">
        <v>87</v>
      </c>
      <c r="C36">
        <v>32.299999999999997</v>
      </c>
      <c r="D36">
        <v>40</v>
      </c>
      <c r="E36">
        <v>0.88600000000000001</v>
      </c>
      <c r="H36" t="s">
        <v>102</v>
      </c>
      <c r="I36" t="s">
        <v>68</v>
      </c>
      <c r="J36">
        <v>37.700000000000003</v>
      </c>
      <c r="K36">
        <v>48.6</v>
      </c>
      <c r="L36">
        <v>1.31</v>
      </c>
      <c r="O36" t="s">
        <v>83</v>
      </c>
      <c r="P36" t="s">
        <v>104</v>
      </c>
      <c r="Q36">
        <v>39</v>
      </c>
      <c r="R36">
        <v>43.2</v>
      </c>
      <c r="S36">
        <v>0.93799999999999994</v>
      </c>
    </row>
    <row r="37" spans="1:19" x14ac:dyDescent="0.25">
      <c r="A37" t="s">
        <v>14</v>
      </c>
      <c r="B37" t="s">
        <v>87</v>
      </c>
      <c r="C37">
        <v>32</v>
      </c>
      <c r="D37">
        <v>38.1</v>
      </c>
      <c r="E37">
        <v>0.74299999999999999</v>
      </c>
      <c r="H37" t="s">
        <v>102</v>
      </c>
      <c r="I37" t="s">
        <v>71</v>
      </c>
      <c r="J37">
        <v>31.4</v>
      </c>
      <c r="K37">
        <v>40.6</v>
      </c>
      <c r="L37">
        <v>0.57899999999999996</v>
      </c>
      <c r="O37" t="s">
        <v>105</v>
      </c>
      <c r="P37" t="s">
        <v>68</v>
      </c>
      <c r="Q37">
        <v>39.6</v>
      </c>
      <c r="R37">
        <v>51.3</v>
      </c>
      <c r="S37">
        <v>1.456</v>
      </c>
    </row>
    <row r="38" spans="1:19" x14ac:dyDescent="0.25">
      <c r="A38" t="s">
        <v>14</v>
      </c>
      <c r="B38" t="s">
        <v>66</v>
      </c>
      <c r="C38">
        <v>45.1</v>
      </c>
      <c r="D38">
        <v>55</v>
      </c>
      <c r="E38">
        <v>1.552</v>
      </c>
      <c r="H38" t="s">
        <v>106</v>
      </c>
      <c r="I38" t="s">
        <v>68</v>
      </c>
      <c r="J38">
        <v>34.299999999999997</v>
      </c>
      <c r="K38">
        <v>41.4</v>
      </c>
      <c r="L38">
        <v>0.79900000000000004</v>
      </c>
      <c r="O38" t="s">
        <v>105</v>
      </c>
      <c r="P38" t="s">
        <v>68</v>
      </c>
      <c r="Q38">
        <v>37.5</v>
      </c>
      <c r="R38">
        <v>47.2</v>
      </c>
      <c r="S38">
        <v>1.113</v>
      </c>
    </row>
    <row r="39" spans="1:19" x14ac:dyDescent="0.25">
      <c r="A39" t="s">
        <v>14</v>
      </c>
      <c r="B39" t="s">
        <v>66</v>
      </c>
      <c r="C39">
        <v>31</v>
      </c>
      <c r="D39">
        <v>37.1</v>
      </c>
      <c r="E39">
        <v>0.42799999999999999</v>
      </c>
      <c r="H39" t="s">
        <v>106</v>
      </c>
      <c r="I39" t="s">
        <v>68</v>
      </c>
      <c r="J39">
        <v>30</v>
      </c>
      <c r="K39">
        <v>38.299999999999997</v>
      </c>
      <c r="L39">
        <v>0.64900000000000002</v>
      </c>
      <c r="O39" t="s">
        <v>105</v>
      </c>
      <c r="P39" t="s">
        <v>68</v>
      </c>
      <c r="Q39">
        <v>36.6</v>
      </c>
      <c r="R39">
        <v>46.6</v>
      </c>
      <c r="S39">
        <v>1.2230000000000001</v>
      </c>
    </row>
    <row r="40" spans="1:19" x14ac:dyDescent="0.25">
      <c r="A40" t="s">
        <v>14</v>
      </c>
      <c r="B40" t="s">
        <v>66</v>
      </c>
      <c r="C40">
        <v>45.2</v>
      </c>
      <c r="D40">
        <v>54.1</v>
      </c>
      <c r="E40">
        <v>1.23</v>
      </c>
      <c r="H40" t="s">
        <v>106</v>
      </c>
      <c r="I40" t="s">
        <v>71</v>
      </c>
      <c r="J40">
        <v>46.3</v>
      </c>
      <c r="K40">
        <v>57.3</v>
      </c>
      <c r="L40">
        <v>1.673</v>
      </c>
      <c r="O40" t="s">
        <v>105</v>
      </c>
      <c r="P40" t="s">
        <v>68</v>
      </c>
      <c r="Q40">
        <v>34.299999999999997</v>
      </c>
      <c r="R40">
        <v>42.5</v>
      </c>
      <c r="S40">
        <v>0.81599999999999995</v>
      </c>
    </row>
    <row r="41" spans="1:19" x14ac:dyDescent="0.25">
      <c r="A41" t="s">
        <v>14</v>
      </c>
      <c r="B41" t="s">
        <v>66</v>
      </c>
      <c r="C41">
        <v>32</v>
      </c>
      <c r="D41">
        <v>35.6</v>
      </c>
      <c r="E41">
        <v>0.45</v>
      </c>
      <c r="H41" t="s">
        <v>107</v>
      </c>
      <c r="I41" t="s">
        <v>71</v>
      </c>
      <c r="J41">
        <v>36.700000000000003</v>
      </c>
      <c r="K41">
        <v>45.3</v>
      </c>
      <c r="L41">
        <v>0.77800000000000002</v>
      </c>
      <c r="O41" t="s">
        <v>108</v>
      </c>
      <c r="P41" t="s">
        <v>71</v>
      </c>
      <c r="Q41">
        <v>48.3</v>
      </c>
      <c r="R41">
        <v>57.3</v>
      </c>
      <c r="S41">
        <v>1.681</v>
      </c>
    </row>
    <row r="42" spans="1:19" x14ac:dyDescent="0.25">
      <c r="A42" t="s">
        <v>14</v>
      </c>
      <c r="B42" t="s">
        <v>66</v>
      </c>
      <c r="C42">
        <v>31.1</v>
      </c>
      <c r="D42">
        <v>31.6</v>
      </c>
      <c r="E42">
        <v>0.41199999999999998</v>
      </c>
      <c r="H42" t="s">
        <v>107</v>
      </c>
      <c r="I42" t="s">
        <v>71</v>
      </c>
      <c r="J42">
        <v>37.5</v>
      </c>
      <c r="K42">
        <v>46.1</v>
      </c>
      <c r="L42">
        <v>0.90700000000000003</v>
      </c>
      <c r="O42" t="s">
        <v>108</v>
      </c>
      <c r="P42" t="s">
        <v>71</v>
      </c>
      <c r="Q42">
        <v>37</v>
      </c>
      <c r="R42">
        <v>47.6</v>
      </c>
      <c r="S42">
        <v>0.9</v>
      </c>
    </row>
    <row r="43" spans="1:19" x14ac:dyDescent="0.25">
      <c r="A43" t="s">
        <v>109</v>
      </c>
      <c r="B43" t="s">
        <v>68</v>
      </c>
      <c r="C43">
        <v>29.2</v>
      </c>
      <c r="D43">
        <v>37.5</v>
      </c>
      <c r="E43">
        <v>0.66300000000000003</v>
      </c>
      <c r="H43" t="s">
        <v>107</v>
      </c>
      <c r="I43" t="s">
        <v>71</v>
      </c>
      <c r="J43">
        <v>47.2</v>
      </c>
      <c r="K43">
        <v>59.7</v>
      </c>
      <c r="L43">
        <v>2.0870000000000002</v>
      </c>
      <c r="O43" t="s">
        <v>45</v>
      </c>
      <c r="P43" t="s">
        <v>71</v>
      </c>
      <c r="Q43">
        <v>43.3</v>
      </c>
      <c r="R43">
        <v>52.9</v>
      </c>
      <c r="S43">
        <v>1.292</v>
      </c>
    </row>
    <row r="44" spans="1:19" x14ac:dyDescent="0.25">
      <c r="A44" t="s">
        <v>110</v>
      </c>
      <c r="B44" t="s">
        <v>68</v>
      </c>
      <c r="C44">
        <v>26.7</v>
      </c>
      <c r="D44">
        <v>35.299999999999997</v>
      </c>
      <c r="E44">
        <v>0.48099999999999998</v>
      </c>
      <c r="H44" t="s">
        <v>111</v>
      </c>
      <c r="I44" t="s">
        <v>71</v>
      </c>
      <c r="J44">
        <v>37.5</v>
      </c>
      <c r="K44">
        <v>46.4</v>
      </c>
      <c r="L44">
        <v>0.84799999999999998</v>
      </c>
      <c r="O44" t="s">
        <v>45</v>
      </c>
      <c r="P44" t="s">
        <v>71</v>
      </c>
      <c r="Q44">
        <v>49.4</v>
      </c>
      <c r="R44">
        <v>61.3</v>
      </c>
      <c r="S44">
        <v>1.9830000000000001</v>
      </c>
    </row>
    <row r="45" spans="1:19" x14ac:dyDescent="0.25">
      <c r="A45" t="s">
        <v>110</v>
      </c>
      <c r="B45" t="s">
        <v>68</v>
      </c>
      <c r="C45">
        <v>33.200000000000003</v>
      </c>
      <c r="D45">
        <v>40.700000000000003</v>
      </c>
      <c r="E45">
        <v>0.80100000000000005</v>
      </c>
      <c r="H45" t="s">
        <v>112</v>
      </c>
      <c r="I45" t="s">
        <v>68</v>
      </c>
      <c r="J45">
        <v>39.4</v>
      </c>
      <c r="K45">
        <v>47.1</v>
      </c>
      <c r="L45">
        <v>1.4330000000000001</v>
      </c>
      <c r="O45" t="s">
        <v>45</v>
      </c>
      <c r="P45" t="s">
        <v>71</v>
      </c>
      <c r="Q45">
        <v>36.299999999999997</v>
      </c>
      <c r="R45">
        <v>44</v>
      </c>
      <c r="S45">
        <v>0.83</v>
      </c>
    </row>
    <row r="46" spans="1:19" x14ac:dyDescent="0.25">
      <c r="A46" t="s">
        <v>110</v>
      </c>
      <c r="B46" t="s">
        <v>68</v>
      </c>
      <c r="C46">
        <v>29</v>
      </c>
      <c r="D46">
        <v>36.6</v>
      </c>
      <c r="E46">
        <v>0.66300000000000003</v>
      </c>
      <c r="H46" t="s">
        <v>113</v>
      </c>
      <c r="I46" t="s">
        <v>68</v>
      </c>
      <c r="J46">
        <v>32.299999999999997</v>
      </c>
      <c r="K46">
        <v>39.1</v>
      </c>
      <c r="L46">
        <v>0.72799999999999998</v>
      </c>
      <c r="O46" t="s">
        <v>45</v>
      </c>
      <c r="P46" t="s">
        <v>71</v>
      </c>
      <c r="Q46">
        <v>31.7</v>
      </c>
      <c r="R46">
        <v>39.1</v>
      </c>
      <c r="S46">
        <v>0.501</v>
      </c>
    </row>
    <row r="47" spans="1:19" x14ac:dyDescent="0.25">
      <c r="A47" t="s">
        <v>114</v>
      </c>
      <c r="B47" t="s">
        <v>115</v>
      </c>
      <c r="C47">
        <v>77</v>
      </c>
      <c r="D47">
        <v>95.8</v>
      </c>
      <c r="E47">
        <v>11.443</v>
      </c>
      <c r="O47" t="s">
        <v>45</v>
      </c>
      <c r="P47" t="s">
        <v>71</v>
      </c>
      <c r="Q47">
        <v>32.5</v>
      </c>
      <c r="R47">
        <v>41</v>
      </c>
      <c r="S47">
        <v>0.68899999999999995</v>
      </c>
    </row>
    <row r="48" spans="1:19" x14ac:dyDescent="0.25">
      <c r="A48" t="s">
        <v>114</v>
      </c>
      <c r="B48" t="s">
        <v>116</v>
      </c>
      <c r="C48">
        <v>29.9</v>
      </c>
      <c r="D48">
        <v>39.4</v>
      </c>
      <c r="E48">
        <v>0.442</v>
      </c>
      <c r="O48" t="s">
        <v>45</v>
      </c>
      <c r="P48" t="s">
        <v>71</v>
      </c>
      <c r="Q48">
        <v>29.5</v>
      </c>
      <c r="R48">
        <v>37.6</v>
      </c>
      <c r="S48">
        <v>0.53900000000000003</v>
      </c>
    </row>
    <row r="49" spans="1:19" x14ac:dyDescent="0.25">
      <c r="A49" t="s">
        <v>114</v>
      </c>
      <c r="B49" t="s">
        <v>68</v>
      </c>
      <c r="C49">
        <v>27.3</v>
      </c>
      <c r="D49">
        <v>34.700000000000003</v>
      </c>
      <c r="E49">
        <v>0.47299999999999998</v>
      </c>
      <c r="O49" t="s">
        <v>45</v>
      </c>
      <c r="P49" t="s">
        <v>71</v>
      </c>
      <c r="Q49">
        <v>30.5</v>
      </c>
      <c r="R49">
        <v>39.6</v>
      </c>
      <c r="S49">
        <v>0.53</v>
      </c>
    </row>
    <row r="50" spans="1:19" x14ac:dyDescent="0.25">
      <c r="A50" t="s">
        <v>117</v>
      </c>
      <c r="B50" t="s">
        <v>68</v>
      </c>
      <c r="C50">
        <v>35</v>
      </c>
      <c r="D50">
        <v>41.4</v>
      </c>
      <c r="E50">
        <v>0.94</v>
      </c>
      <c r="O50" t="s">
        <v>45</v>
      </c>
      <c r="P50" t="s">
        <v>71</v>
      </c>
      <c r="Q50">
        <v>27.3</v>
      </c>
      <c r="R50">
        <v>34.9</v>
      </c>
      <c r="S50">
        <v>0.41</v>
      </c>
    </row>
    <row r="51" spans="1:19" x14ac:dyDescent="0.25">
      <c r="A51" t="s">
        <v>117</v>
      </c>
      <c r="B51" t="s">
        <v>68</v>
      </c>
      <c r="C51">
        <v>36</v>
      </c>
      <c r="D51">
        <v>44.5</v>
      </c>
      <c r="E51">
        <v>0.95499999999999996</v>
      </c>
      <c r="O51" t="s">
        <v>118</v>
      </c>
      <c r="P51" t="s">
        <v>99</v>
      </c>
      <c r="Q51">
        <v>55.2</v>
      </c>
      <c r="R51">
        <v>64.5</v>
      </c>
      <c r="S51">
        <v>3.83</v>
      </c>
    </row>
    <row r="52" spans="1:19" x14ac:dyDescent="0.25">
      <c r="A52" t="s">
        <v>18</v>
      </c>
      <c r="B52" t="s">
        <v>71</v>
      </c>
      <c r="C52">
        <v>32.9</v>
      </c>
      <c r="D52">
        <v>39</v>
      </c>
      <c r="E52">
        <v>0.58399999999999996</v>
      </c>
      <c r="O52" t="s">
        <v>118</v>
      </c>
      <c r="P52" t="s">
        <v>99</v>
      </c>
      <c r="Q52">
        <v>46.8</v>
      </c>
      <c r="R52">
        <v>58.7</v>
      </c>
      <c r="S52">
        <v>2.903</v>
      </c>
    </row>
    <row r="53" spans="1:19" x14ac:dyDescent="0.25">
      <c r="A53" t="s">
        <v>18</v>
      </c>
      <c r="B53" t="s">
        <v>71</v>
      </c>
      <c r="C53">
        <v>31.3</v>
      </c>
      <c r="D53">
        <v>42.6</v>
      </c>
      <c r="E53">
        <v>0.68799999999999994</v>
      </c>
      <c r="O53" t="s">
        <v>46</v>
      </c>
      <c r="P53" t="s">
        <v>68</v>
      </c>
      <c r="Q53">
        <v>44.5</v>
      </c>
      <c r="R53">
        <v>54.2</v>
      </c>
      <c r="S53">
        <v>1.982</v>
      </c>
    </row>
    <row r="54" spans="1:19" x14ac:dyDescent="0.25">
      <c r="A54" t="s">
        <v>18</v>
      </c>
      <c r="B54" t="s">
        <v>71</v>
      </c>
      <c r="C54">
        <v>38</v>
      </c>
      <c r="D54">
        <v>46.3</v>
      </c>
      <c r="E54">
        <v>0.73599999999999999</v>
      </c>
      <c r="O54" t="s">
        <v>46</v>
      </c>
      <c r="P54" t="s">
        <v>71</v>
      </c>
      <c r="Q54">
        <v>51.3</v>
      </c>
      <c r="R54">
        <v>62.2</v>
      </c>
      <c r="S54">
        <v>2.2050000000000001</v>
      </c>
    </row>
    <row r="55" spans="1:19" x14ac:dyDescent="0.25">
      <c r="A55" t="s">
        <v>119</v>
      </c>
      <c r="B55" t="s">
        <v>68</v>
      </c>
      <c r="C55">
        <v>32.700000000000003</v>
      </c>
      <c r="D55">
        <v>41</v>
      </c>
      <c r="E55">
        <v>0.78</v>
      </c>
      <c r="O55" t="s">
        <v>46</v>
      </c>
      <c r="P55" t="s">
        <v>71</v>
      </c>
      <c r="Q55">
        <v>55.3</v>
      </c>
      <c r="R55">
        <v>68.400000000000006</v>
      </c>
      <c r="S55">
        <v>2.7130000000000001</v>
      </c>
    </row>
    <row r="56" spans="1:19" x14ac:dyDescent="0.25">
      <c r="A56" t="s">
        <v>119</v>
      </c>
      <c r="B56" t="s">
        <v>71</v>
      </c>
      <c r="C56">
        <v>36</v>
      </c>
      <c r="D56">
        <v>43.9</v>
      </c>
      <c r="E56">
        <v>0.75</v>
      </c>
      <c r="O56" t="s">
        <v>46</v>
      </c>
      <c r="P56" t="s">
        <v>71</v>
      </c>
      <c r="Q56">
        <v>45</v>
      </c>
      <c r="R56">
        <v>54.8</v>
      </c>
      <c r="S56">
        <v>1.3260000000000001</v>
      </c>
    </row>
    <row r="57" spans="1:19" x14ac:dyDescent="0.25">
      <c r="A57" t="s">
        <v>19</v>
      </c>
      <c r="B57" t="s">
        <v>71</v>
      </c>
      <c r="C57">
        <v>40.4</v>
      </c>
      <c r="D57">
        <v>50.6</v>
      </c>
      <c r="E57">
        <v>1.0229999999999999</v>
      </c>
      <c r="O57" t="s">
        <v>46</v>
      </c>
      <c r="P57" t="s">
        <v>71</v>
      </c>
      <c r="Q57">
        <v>40</v>
      </c>
      <c r="R57">
        <v>52.5</v>
      </c>
      <c r="S57">
        <v>1.583</v>
      </c>
    </row>
    <row r="58" spans="1:19" x14ac:dyDescent="0.25">
      <c r="A58" t="s">
        <v>19</v>
      </c>
      <c r="B58" t="s">
        <v>68</v>
      </c>
      <c r="C58">
        <v>38.200000000000003</v>
      </c>
      <c r="D58">
        <v>44.6</v>
      </c>
      <c r="E58">
        <v>0.80900000000000005</v>
      </c>
      <c r="O58" t="s">
        <v>46</v>
      </c>
      <c r="P58" t="s">
        <v>68</v>
      </c>
      <c r="Q58">
        <v>40.1</v>
      </c>
      <c r="R58">
        <v>49.5</v>
      </c>
      <c r="S58">
        <v>1.5680000000000001</v>
      </c>
    </row>
    <row r="59" spans="1:19" x14ac:dyDescent="0.25">
      <c r="A59" t="s">
        <v>19</v>
      </c>
      <c r="B59" t="s">
        <v>71</v>
      </c>
      <c r="C59">
        <v>45.8</v>
      </c>
      <c r="D59">
        <v>57</v>
      </c>
      <c r="E59">
        <v>1.679</v>
      </c>
      <c r="O59" t="s">
        <v>46</v>
      </c>
      <c r="P59" t="s">
        <v>71</v>
      </c>
      <c r="Q59">
        <v>44</v>
      </c>
      <c r="R59">
        <v>55.2</v>
      </c>
      <c r="S59">
        <v>1.663</v>
      </c>
    </row>
    <row r="60" spans="1:19" x14ac:dyDescent="0.25">
      <c r="A60" t="s">
        <v>19</v>
      </c>
      <c r="B60" t="s">
        <v>68</v>
      </c>
      <c r="C60">
        <v>34.4</v>
      </c>
      <c r="D60">
        <v>41.7</v>
      </c>
      <c r="E60">
        <v>0.77900000000000003</v>
      </c>
      <c r="O60" t="s">
        <v>46</v>
      </c>
      <c r="P60" t="s">
        <v>71</v>
      </c>
      <c r="Q60">
        <v>38.9</v>
      </c>
      <c r="R60">
        <v>47.4</v>
      </c>
      <c r="S60">
        <v>1.002</v>
      </c>
    </row>
    <row r="61" spans="1:19" x14ac:dyDescent="0.25">
      <c r="A61" t="s">
        <v>19</v>
      </c>
      <c r="B61" t="s">
        <v>68</v>
      </c>
      <c r="C61">
        <v>31.3</v>
      </c>
      <c r="D61">
        <v>38.200000000000003</v>
      </c>
      <c r="E61">
        <v>0.71399999999999997</v>
      </c>
      <c r="O61" t="s">
        <v>46</v>
      </c>
      <c r="P61" t="s">
        <v>71</v>
      </c>
      <c r="Q61">
        <v>36</v>
      </c>
      <c r="R61">
        <v>45.4</v>
      </c>
      <c r="S61">
        <v>1.111</v>
      </c>
    </row>
    <row r="62" spans="1:19" x14ac:dyDescent="0.25">
      <c r="A62" t="s">
        <v>19</v>
      </c>
      <c r="B62" t="s">
        <v>68</v>
      </c>
      <c r="C62">
        <v>32</v>
      </c>
      <c r="D62">
        <v>40.299999999999997</v>
      </c>
      <c r="E62">
        <v>0.77300000000000002</v>
      </c>
      <c r="O62" t="s">
        <v>46</v>
      </c>
      <c r="P62" t="s">
        <v>120</v>
      </c>
      <c r="Q62">
        <v>17.600000000000001</v>
      </c>
      <c r="R62">
        <v>21</v>
      </c>
      <c r="S62">
        <v>2.8000000000000001E-2</v>
      </c>
    </row>
    <row r="63" spans="1:19" x14ac:dyDescent="0.25">
      <c r="A63" t="s">
        <v>19</v>
      </c>
      <c r="B63" t="s">
        <v>71</v>
      </c>
      <c r="C63">
        <v>35.299999999999997</v>
      </c>
      <c r="D63">
        <v>43.2</v>
      </c>
      <c r="E63">
        <v>0.72599999999999998</v>
      </c>
      <c r="O63" t="s">
        <v>46</v>
      </c>
      <c r="P63" t="s">
        <v>71</v>
      </c>
      <c r="Q63">
        <v>34.6</v>
      </c>
      <c r="R63">
        <v>47.5</v>
      </c>
      <c r="S63">
        <v>1.8959999999999999</v>
      </c>
    </row>
    <row r="64" spans="1:19" x14ac:dyDescent="0.25">
      <c r="A64" t="s">
        <v>19</v>
      </c>
      <c r="B64" t="s">
        <v>68</v>
      </c>
      <c r="C64">
        <v>38.4</v>
      </c>
      <c r="D64">
        <v>46.6</v>
      </c>
      <c r="E64">
        <v>1.2370000000000001</v>
      </c>
      <c r="O64" t="s">
        <v>46</v>
      </c>
      <c r="P64" t="s">
        <v>71</v>
      </c>
      <c r="Q64">
        <v>38.200000000000003</v>
      </c>
      <c r="R64">
        <v>48</v>
      </c>
      <c r="S64">
        <v>1.002</v>
      </c>
    </row>
    <row r="65" spans="1:19" x14ac:dyDescent="0.25">
      <c r="A65" t="s">
        <v>19</v>
      </c>
      <c r="B65" t="s">
        <v>68</v>
      </c>
      <c r="C65">
        <v>36.1</v>
      </c>
      <c r="D65">
        <v>43.5</v>
      </c>
      <c r="E65">
        <v>0.99099999999999999</v>
      </c>
      <c r="O65" t="s">
        <v>46</v>
      </c>
      <c r="P65" t="s">
        <v>68</v>
      </c>
      <c r="Q65">
        <v>30.5</v>
      </c>
      <c r="R65">
        <v>38.200000000000003</v>
      </c>
      <c r="S65">
        <v>1.6930000000000001</v>
      </c>
    </row>
    <row r="66" spans="1:19" x14ac:dyDescent="0.25">
      <c r="A66" t="s">
        <v>19</v>
      </c>
      <c r="B66" t="s">
        <v>71</v>
      </c>
      <c r="C66">
        <v>31</v>
      </c>
      <c r="D66">
        <v>40.1</v>
      </c>
      <c r="E66">
        <v>0.64</v>
      </c>
      <c r="O66" t="s">
        <v>46</v>
      </c>
      <c r="P66" t="s">
        <v>71</v>
      </c>
      <c r="Q66">
        <v>34.700000000000003</v>
      </c>
      <c r="R66">
        <v>43.3</v>
      </c>
      <c r="S66">
        <v>1.7030000000000001</v>
      </c>
    </row>
    <row r="67" spans="1:19" x14ac:dyDescent="0.25">
      <c r="A67" t="s">
        <v>19</v>
      </c>
      <c r="B67" t="s">
        <v>68</v>
      </c>
      <c r="C67">
        <v>34.299999999999997</v>
      </c>
      <c r="D67">
        <v>42.6</v>
      </c>
      <c r="E67">
        <v>0.98799999999999999</v>
      </c>
      <c r="O67" t="s">
        <v>46</v>
      </c>
      <c r="P67" t="s">
        <v>68</v>
      </c>
      <c r="Q67">
        <v>35</v>
      </c>
      <c r="R67">
        <v>45</v>
      </c>
      <c r="S67">
        <v>1.036</v>
      </c>
    </row>
    <row r="68" spans="1:19" x14ac:dyDescent="0.25">
      <c r="A68" t="s">
        <v>19</v>
      </c>
      <c r="B68" t="s">
        <v>68</v>
      </c>
      <c r="C68">
        <v>37.299999999999997</v>
      </c>
      <c r="D68">
        <v>45.5</v>
      </c>
      <c r="E68">
        <v>1.1000000000000001</v>
      </c>
      <c r="O68" t="s">
        <v>46</v>
      </c>
      <c r="P68" t="s">
        <v>120</v>
      </c>
      <c r="Q68">
        <v>12</v>
      </c>
      <c r="R68">
        <v>17</v>
      </c>
      <c r="S68">
        <v>2E-3</v>
      </c>
    </row>
    <row r="69" spans="1:19" x14ac:dyDescent="0.25">
      <c r="A69" t="s">
        <v>19</v>
      </c>
      <c r="B69" t="s">
        <v>68</v>
      </c>
      <c r="C69">
        <v>34</v>
      </c>
      <c r="D69">
        <v>41.7</v>
      </c>
      <c r="E69">
        <v>0.90100000000000002</v>
      </c>
      <c r="O69" t="s">
        <v>121</v>
      </c>
      <c r="P69" t="s">
        <v>68</v>
      </c>
      <c r="Q69">
        <v>37.6</v>
      </c>
      <c r="R69">
        <v>46.4</v>
      </c>
      <c r="S69">
        <v>1.931</v>
      </c>
    </row>
    <row r="70" spans="1:19" x14ac:dyDescent="0.25">
      <c r="A70" t="s">
        <v>19</v>
      </c>
      <c r="B70" t="s">
        <v>71</v>
      </c>
      <c r="C70">
        <v>32</v>
      </c>
      <c r="D70">
        <v>39.6</v>
      </c>
      <c r="E70">
        <v>0.375</v>
      </c>
      <c r="O70" t="s">
        <v>121</v>
      </c>
      <c r="P70" t="s">
        <v>70</v>
      </c>
      <c r="Q70">
        <v>25.3</v>
      </c>
      <c r="R70">
        <v>30.7</v>
      </c>
      <c r="S70">
        <v>0.29499999999999998</v>
      </c>
    </row>
    <row r="71" spans="1:19" x14ac:dyDescent="0.25">
      <c r="A71" t="s">
        <v>19</v>
      </c>
      <c r="B71" t="s">
        <v>71</v>
      </c>
      <c r="C71">
        <v>39.5</v>
      </c>
      <c r="D71">
        <v>49.5</v>
      </c>
      <c r="E71">
        <v>1.113</v>
      </c>
      <c r="O71" t="s">
        <v>121</v>
      </c>
      <c r="P71" t="s">
        <v>70</v>
      </c>
      <c r="Q71">
        <v>23.3</v>
      </c>
      <c r="R71">
        <v>20.7</v>
      </c>
      <c r="S71">
        <v>0.187</v>
      </c>
    </row>
    <row r="72" spans="1:19" x14ac:dyDescent="0.25">
      <c r="A72" t="s">
        <v>19</v>
      </c>
      <c r="B72" t="s">
        <v>68</v>
      </c>
      <c r="C72">
        <v>35.200000000000003</v>
      </c>
      <c r="D72">
        <v>41.7</v>
      </c>
      <c r="E72">
        <v>1.0880000000000001</v>
      </c>
      <c r="O72" t="s">
        <v>122</v>
      </c>
      <c r="P72" t="s">
        <v>68</v>
      </c>
      <c r="Q72">
        <v>37.799999999999997</v>
      </c>
      <c r="R72">
        <v>45.8</v>
      </c>
      <c r="S72">
        <v>1.135</v>
      </c>
    </row>
    <row r="73" spans="1:19" x14ac:dyDescent="0.25">
      <c r="A73" t="s">
        <v>19</v>
      </c>
      <c r="B73" t="s">
        <v>68</v>
      </c>
      <c r="C73">
        <v>36.299999999999997</v>
      </c>
      <c r="D73">
        <v>43.4</v>
      </c>
      <c r="E73">
        <v>1.103</v>
      </c>
      <c r="O73" t="s">
        <v>122</v>
      </c>
      <c r="P73" t="s">
        <v>68</v>
      </c>
      <c r="Q73">
        <v>40</v>
      </c>
      <c r="R73">
        <v>47</v>
      </c>
      <c r="S73">
        <v>1.232</v>
      </c>
    </row>
    <row r="74" spans="1:19" x14ac:dyDescent="0.25">
      <c r="O74" t="s">
        <v>122</v>
      </c>
      <c r="P74" t="s">
        <v>71</v>
      </c>
      <c r="Q74">
        <v>27.8</v>
      </c>
      <c r="R74">
        <v>35.299999999999997</v>
      </c>
      <c r="S74">
        <v>0.31</v>
      </c>
    </row>
    <row r="75" spans="1:19" x14ac:dyDescent="0.25">
      <c r="O75" t="s">
        <v>122</v>
      </c>
      <c r="P75" t="s">
        <v>71</v>
      </c>
      <c r="Q75">
        <v>29.5</v>
      </c>
      <c r="R75">
        <v>35.6</v>
      </c>
      <c r="S75">
        <v>0.48</v>
      </c>
    </row>
    <row r="76" spans="1:19" x14ac:dyDescent="0.25">
      <c r="O76" t="s">
        <v>123</v>
      </c>
      <c r="P76" t="s">
        <v>68</v>
      </c>
      <c r="Q76">
        <v>38.200000000000003</v>
      </c>
      <c r="R76">
        <v>46.2</v>
      </c>
      <c r="S76">
        <v>1.262</v>
      </c>
    </row>
    <row r="77" spans="1:19" x14ac:dyDescent="0.25">
      <c r="O77" t="s">
        <v>123</v>
      </c>
      <c r="P77" t="s">
        <v>68</v>
      </c>
      <c r="Q77">
        <v>33</v>
      </c>
      <c r="R77">
        <v>40.299999999999997</v>
      </c>
      <c r="S77">
        <v>0.92800000000000005</v>
      </c>
    </row>
    <row r="78" spans="1:19" x14ac:dyDescent="0.25">
      <c r="O78" t="s">
        <v>49</v>
      </c>
      <c r="P78" t="s">
        <v>68</v>
      </c>
      <c r="Q78">
        <v>27.2</v>
      </c>
      <c r="R78">
        <v>33.299999999999997</v>
      </c>
      <c r="S78">
        <v>0.36099999999999999</v>
      </c>
    </row>
    <row r="79" spans="1:19" x14ac:dyDescent="0.25">
      <c r="O79" t="s">
        <v>49</v>
      </c>
      <c r="P79" t="s">
        <v>71</v>
      </c>
      <c r="Q79">
        <v>31.7</v>
      </c>
      <c r="R79">
        <v>40.799999999999997</v>
      </c>
      <c r="S79">
        <v>0.59399999999999997</v>
      </c>
    </row>
    <row r="80" spans="1:19" x14ac:dyDescent="0.25">
      <c r="O80" t="s">
        <v>123</v>
      </c>
      <c r="P80" t="s">
        <v>71</v>
      </c>
      <c r="Q80">
        <v>40.5</v>
      </c>
      <c r="R80">
        <v>52.9</v>
      </c>
      <c r="S80">
        <v>1.1559999999999999</v>
      </c>
    </row>
    <row r="81" spans="15:19" x14ac:dyDescent="0.25">
      <c r="O81" t="s">
        <v>124</v>
      </c>
      <c r="P81" t="s">
        <v>71</v>
      </c>
      <c r="Q81">
        <v>21.2</v>
      </c>
      <c r="R81">
        <v>28</v>
      </c>
      <c r="S81">
        <v>0.221</v>
      </c>
    </row>
    <row r="82" spans="15:19" x14ac:dyDescent="0.25">
      <c r="O82" t="s">
        <v>125</v>
      </c>
      <c r="P82" t="s">
        <v>68</v>
      </c>
      <c r="Q82">
        <v>31</v>
      </c>
      <c r="R82">
        <v>37.5</v>
      </c>
      <c r="S82">
        <v>0.56699999999999995</v>
      </c>
    </row>
    <row r="83" spans="15:19" x14ac:dyDescent="0.25">
      <c r="O83" t="s">
        <v>125</v>
      </c>
      <c r="P83" t="s">
        <v>68</v>
      </c>
      <c r="Q83">
        <v>33.5</v>
      </c>
      <c r="R83">
        <v>41.3</v>
      </c>
      <c r="S83">
        <v>0.81399999999999995</v>
      </c>
    </row>
    <row r="84" spans="15:19" x14ac:dyDescent="0.25">
      <c r="O84" t="s">
        <v>51</v>
      </c>
      <c r="P84" t="s">
        <v>68</v>
      </c>
      <c r="Q84">
        <v>37</v>
      </c>
      <c r="R84">
        <v>46.7</v>
      </c>
      <c r="S84">
        <v>1.121</v>
      </c>
    </row>
    <row r="85" spans="15:19" x14ac:dyDescent="0.25">
      <c r="O85" t="s">
        <v>51</v>
      </c>
      <c r="P85" t="s">
        <v>68</v>
      </c>
      <c r="Q85">
        <v>38.200000000000003</v>
      </c>
      <c r="R85">
        <v>47.2</v>
      </c>
      <c r="S85">
        <v>1.1990000000000001</v>
      </c>
    </row>
    <row r="86" spans="15:19" x14ac:dyDescent="0.25">
      <c r="O86" t="s">
        <v>51</v>
      </c>
      <c r="P86" t="s">
        <v>68</v>
      </c>
      <c r="Q86">
        <v>33</v>
      </c>
      <c r="R86">
        <v>39.700000000000003</v>
      </c>
      <c r="S86">
        <v>0.71199999999999997</v>
      </c>
    </row>
    <row r="87" spans="15:19" x14ac:dyDescent="0.25">
      <c r="O87" t="s">
        <v>51</v>
      </c>
      <c r="P87" t="s">
        <v>68</v>
      </c>
      <c r="Q87">
        <v>40.5</v>
      </c>
      <c r="R87">
        <v>50.1</v>
      </c>
      <c r="S87">
        <v>1.4219999999999999</v>
      </c>
    </row>
    <row r="88" spans="15:19" x14ac:dyDescent="0.25">
      <c r="O88" t="s">
        <v>51</v>
      </c>
      <c r="P88" t="s">
        <v>68</v>
      </c>
      <c r="Q88">
        <v>28</v>
      </c>
      <c r="R88">
        <v>36.799999999999997</v>
      </c>
      <c r="S88">
        <v>0.47299999999999998</v>
      </c>
    </row>
    <row r="89" spans="15:19" x14ac:dyDescent="0.25">
      <c r="O89" t="s">
        <v>51</v>
      </c>
      <c r="P89" t="s">
        <v>68</v>
      </c>
      <c r="Q89">
        <v>32.700000000000003</v>
      </c>
      <c r="R89">
        <v>39.299999999999997</v>
      </c>
      <c r="S89">
        <v>0.67200000000000004</v>
      </c>
    </row>
    <row r="90" spans="15:19" x14ac:dyDescent="0.25">
      <c r="O90" t="s">
        <v>51</v>
      </c>
      <c r="P90" t="s">
        <v>68</v>
      </c>
      <c r="Q90">
        <v>29</v>
      </c>
      <c r="R90">
        <v>36.299999999999997</v>
      </c>
      <c r="S90">
        <v>0.47799999999999998</v>
      </c>
    </row>
    <row r="91" spans="15:19" x14ac:dyDescent="0.25">
      <c r="O91" t="s">
        <v>51</v>
      </c>
      <c r="P91" t="s">
        <v>68</v>
      </c>
      <c r="Q91">
        <v>32</v>
      </c>
      <c r="R91">
        <v>39.299999999999997</v>
      </c>
      <c r="S91">
        <v>0.69299999999999995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I79" sqref="I79"/>
    </sheetView>
  </sheetViews>
  <sheetFormatPr defaultRowHeight="15" x14ac:dyDescent="0.25"/>
  <cols>
    <col min="1" max="1" width="9.140625" style="6"/>
    <col min="2" max="2" width="16.5703125" style="6" bestFit="1" customWidth="1"/>
    <col min="3" max="6" width="9.140625" style="6"/>
  </cols>
  <sheetData>
    <row r="1" spans="1:6" x14ac:dyDescent="0.25">
      <c r="A1" s="4" t="s">
        <v>127</v>
      </c>
      <c r="B1" s="4" t="s">
        <v>128</v>
      </c>
      <c r="C1" s="4" t="s">
        <v>129</v>
      </c>
      <c r="D1" s="4" t="s">
        <v>130</v>
      </c>
      <c r="E1" s="4" t="s">
        <v>131</v>
      </c>
      <c r="F1" s="4" t="s">
        <v>132</v>
      </c>
    </row>
    <row r="2" spans="1:6" x14ac:dyDescent="0.25">
      <c r="A2" s="5" t="s">
        <v>133</v>
      </c>
      <c r="B2" s="6" t="s">
        <v>134</v>
      </c>
      <c r="C2" s="6">
        <v>54.4</v>
      </c>
      <c r="D2" s="6">
        <v>45.5</v>
      </c>
      <c r="E2" s="6">
        <v>1.84</v>
      </c>
      <c r="F2" s="6" t="s">
        <v>135</v>
      </c>
    </row>
    <row r="3" spans="1:6" x14ac:dyDescent="0.25">
      <c r="A3" s="5" t="s">
        <v>136</v>
      </c>
      <c r="B3" s="6" t="s">
        <v>134</v>
      </c>
      <c r="C3" s="6">
        <v>48.4</v>
      </c>
      <c r="D3" s="6">
        <v>41.1</v>
      </c>
      <c r="E3" s="6">
        <v>1.31</v>
      </c>
      <c r="F3" s="6" t="s">
        <v>135</v>
      </c>
    </row>
    <row r="4" spans="1:6" x14ac:dyDescent="0.25">
      <c r="A4" s="5" t="s">
        <v>137</v>
      </c>
      <c r="B4" s="6" t="s">
        <v>134</v>
      </c>
      <c r="C4" s="6">
        <v>39.6</v>
      </c>
      <c r="D4" s="6">
        <v>33.299999999999997</v>
      </c>
      <c r="E4" s="6">
        <v>0.9</v>
      </c>
      <c r="F4" s="6" t="s">
        <v>138</v>
      </c>
    </row>
    <row r="5" spans="1:6" x14ac:dyDescent="0.25">
      <c r="A5" s="5" t="s">
        <v>139</v>
      </c>
      <c r="B5" s="6" t="s">
        <v>134</v>
      </c>
      <c r="C5" s="6">
        <v>44</v>
      </c>
      <c r="D5" s="6">
        <v>37</v>
      </c>
      <c r="E5" s="6">
        <v>1.07</v>
      </c>
      <c r="F5" s="6" t="s">
        <v>138</v>
      </c>
    </row>
    <row r="6" spans="1:6" x14ac:dyDescent="0.25">
      <c r="A6" s="5" t="s">
        <v>140</v>
      </c>
      <c r="B6" s="6" t="s">
        <v>134</v>
      </c>
      <c r="C6" s="6">
        <v>46</v>
      </c>
      <c r="D6" s="6">
        <v>37.5</v>
      </c>
      <c r="E6" s="6">
        <v>1.1200000000000001</v>
      </c>
      <c r="F6" s="6" t="s">
        <v>135</v>
      </c>
    </row>
    <row r="7" spans="1:6" x14ac:dyDescent="0.25">
      <c r="A7" s="5" t="s">
        <v>141</v>
      </c>
      <c r="B7" s="6" t="s">
        <v>134</v>
      </c>
      <c r="C7" s="6">
        <v>40</v>
      </c>
      <c r="D7" s="6">
        <v>33</v>
      </c>
      <c r="E7" s="6">
        <v>0.83</v>
      </c>
      <c r="F7" s="6" t="s">
        <v>138</v>
      </c>
    </row>
    <row r="8" spans="1:6" x14ac:dyDescent="0.25">
      <c r="A8" s="5" t="s">
        <v>142</v>
      </c>
      <c r="B8" s="6" t="s">
        <v>134</v>
      </c>
      <c r="C8" s="6">
        <v>43.9</v>
      </c>
      <c r="D8" s="6">
        <v>37.200000000000003</v>
      </c>
      <c r="E8" s="6">
        <v>1</v>
      </c>
      <c r="F8" s="6" t="s">
        <v>135</v>
      </c>
    </row>
    <row r="9" spans="1:6" x14ac:dyDescent="0.25">
      <c r="A9" s="5" t="s">
        <v>143</v>
      </c>
      <c r="B9" s="6" t="s">
        <v>134</v>
      </c>
      <c r="C9" s="6">
        <v>30.5</v>
      </c>
      <c r="D9" s="6">
        <v>26</v>
      </c>
      <c r="E9" s="6">
        <v>0.46</v>
      </c>
      <c r="F9" s="6" t="s">
        <v>135</v>
      </c>
    </row>
    <row r="10" spans="1:6" x14ac:dyDescent="0.25">
      <c r="A10" s="5" t="s">
        <v>144</v>
      </c>
      <c r="B10" s="6" t="s">
        <v>134</v>
      </c>
      <c r="C10" s="6">
        <v>42.3</v>
      </c>
      <c r="D10" s="6">
        <v>35.700000000000003</v>
      </c>
      <c r="E10" s="6">
        <v>0.94</v>
      </c>
      <c r="F10" s="6" t="s">
        <v>138</v>
      </c>
    </row>
    <row r="11" spans="1:6" x14ac:dyDescent="0.25">
      <c r="A11" s="5" t="s">
        <v>145</v>
      </c>
      <c r="B11" s="6" t="s">
        <v>134</v>
      </c>
      <c r="C11" s="6">
        <v>45.8</v>
      </c>
      <c r="D11" s="6">
        <v>38.9</v>
      </c>
      <c r="E11" s="6">
        <v>1.33</v>
      </c>
      <c r="F11" s="6" t="s">
        <v>135</v>
      </c>
    </row>
    <row r="12" spans="1:6" x14ac:dyDescent="0.25">
      <c r="A12" s="6" t="s">
        <v>146</v>
      </c>
      <c r="B12" s="6" t="s">
        <v>134</v>
      </c>
      <c r="C12" s="6">
        <v>48.4</v>
      </c>
      <c r="D12" s="6">
        <v>38.4</v>
      </c>
      <c r="E12" s="6">
        <v>1.26</v>
      </c>
      <c r="F12" s="5" t="s">
        <v>135</v>
      </c>
    </row>
    <row r="13" spans="1:6" x14ac:dyDescent="0.25">
      <c r="A13" s="6" t="s">
        <v>147</v>
      </c>
      <c r="B13" s="6" t="s">
        <v>134</v>
      </c>
      <c r="C13" s="6">
        <v>4508</v>
      </c>
      <c r="D13" s="6">
        <v>36.5</v>
      </c>
      <c r="E13" s="6">
        <v>1.05</v>
      </c>
      <c r="F13" s="5" t="s">
        <v>138</v>
      </c>
    </row>
    <row r="14" spans="1:6" x14ac:dyDescent="0.25">
      <c r="A14" s="6" t="s">
        <v>148</v>
      </c>
      <c r="B14" s="6" t="s">
        <v>134</v>
      </c>
      <c r="C14" s="6">
        <v>40.200000000000003</v>
      </c>
      <c r="D14" s="6">
        <v>34.200000000000003</v>
      </c>
      <c r="E14" s="6">
        <v>0.94</v>
      </c>
      <c r="F14" s="5" t="s">
        <v>135</v>
      </c>
    </row>
    <row r="15" spans="1:6" x14ac:dyDescent="0.25">
      <c r="A15" s="6" t="s">
        <v>149</v>
      </c>
      <c r="B15" s="6" t="s">
        <v>134</v>
      </c>
      <c r="C15" s="6">
        <v>29.3</v>
      </c>
      <c r="D15" s="6">
        <v>23.6</v>
      </c>
      <c r="E15" s="6">
        <v>0.35</v>
      </c>
      <c r="F15" s="5" t="s">
        <v>138</v>
      </c>
    </row>
    <row r="16" spans="1:6" x14ac:dyDescent="0.25">
      <c r="A16" s="6" t="s">
        <v>150</v>
      </c>
      <c r="B16" s="6" t="s">
        <v>134</v>
      </c>
      <c r="C16" s="6">
        <v>35.200000000000003</v>
      </c>
      <c r="D16" s="6">
        <v>29</v>
      </c>
      <c r="E16" s="6">
        <v>0.77</v>
      </c>
      <c r="F16" s="5" t="s">
        <v>135</v>
      </c>
    </row>
    <row r="17" spans="1:6" x14ac:dyDescent="0.25">
      <c r="A17" s="6" t="s">
        <v>38</v>
      </c>
      <c r="B17" s="6" t="s">
        <v>134</v>
      </c>
      <c r="C17" s="6">
        <v>35.299999999999997</v>
      </c>
      <c r="D17" s="6">
        <v>29.5</v>
      </c>
      <c r="E17" s="6">
        <v>0.47</v>
      </c>
      <c r="F17" s="5" t="s">
        <v>138</v>
      </c>
    </row>
    <row r="18" spans="1:6" x14ac:dyDescent="0.25">
      <c r="A18" s="6" t="s">
        <v>151</v>
      </c>
      <c r="B18" s="6" t="s">
        <v>134</v>
      </c>
      <c r="C18" s="6">
        <v>52.4</v>
      </c>
      <c r="D18" s="6">
        <v>43.5</v>
      </c>
      <c r="E18" s="6">
        <v>1.55</v>
      </c>
      <c r="F18" s="5" t="s">
        <v>135</v>
      </c>
    </row>
    <row r="19" spans="1:6" x14ac:dyDescent="0.25">
      <c r="A19" s="6" t="s">
        <v>152</v>
      </c>
      <c r="B19" s="6" t="s">
        <v>134</v>
      </c>
      <c r="C19" s="6">
        <v>42.5</v>
      </c>
      <c r="D19" s="6">
        <v>36</v>
      </c>
      <c r="E19" s="6">
        <v>0.9</v>
      </c>
      <c r="F19" s="5" t="s">
        <v>138</v>
      </c>
    </row>
    <row r="20" spans="1:6" x14ac:dyDescent="0.25">
      <c r="A20" s="6" t="s">
        <v>153</v>
      </c>
      <c r="B20" s="6" t="s">
        <v>134</v>
      </c>
      <c r="C20" s="6">
        <v>24</v>
      </c>
      <c r="D20" s="6">
        <v>22.4</v>
      </c>
      <c r="E20" s="6">
        <v>0.24</v>
      </c>
      <c r="F20" s="5" t="s">
        <v>135</v>
      </c>
    </row>
    <row r="21" spans="1:6" x14ac:dyDescent="0.25">
      <c r="A21" s="6" t="s">
        <v>154</v>
      </c>
      <c r="B21" s="6" t="s">
        <v>134</v>
      </c>
      <c r="C21" s="6">
        <v>39.5</v>
      </c>
      <c r="D21" s="6">
        <v>32</v>
      </c>
      <c r="E21" s="6">
        <v>0.65</v>
      </c>
      <c r="F21" s="5" t="s">
        <v>135</v>
      </c>
    </row>
    <row r="22" spans="1:6" x14ac:dyDescent="0.25">
      <c r="A22" s="6" t="s">
        <v>155</v>
      </c>
      <c r="B22" s="6" t="s">
        <v>134</v>
      </c>
      <c r="C22" s="6">
        <v>47.6</v>
      </c>
      <c r="D22" s="6">
        <v>39</v>
      </c>
      <c r="E22" s="6">
        <v>1.25</v>
      </c>
      <c r="F22" s="5" t="s">
        <v>135</v>
      </c>
    </row>
    <row r="23" spans="1:6" x14ac:dyDescent="0.25">
      <c r="A23" s="6" t="s">
        <v>156</v>
      </c>
      <c r="B23" s="6" t="s">
        <v>134</v>
      </c>
      <c r="C23" s="6">
        <v>43.6</v>
      </c>
      <c r="D23" s="6">
        <v>35.4</v>
      </c>
      <c r="E23" s="6">
        <v>0.89</v>
      </c>
      <c r="F23" s="5" t="s">
        <v>135</v>
      </c>
    </row>
    <row r="24" spans="1:6" x14ac:dyDescent="0.25">
      <c r="A24" s="6" t="s">
        <v>157</v>
      </c>
      <c r="B24" s="6" t="s">
        <v>134</v>
      </c>
      <c r="C24" s="6">
        <v>55.8</v>
      </c>
      <c r="D24" s="6">
        <v>45</v>
      </c>
      <c r="E24" s="6">
        <v>2.1800000000000002</v>
      </c>
      <c r="F24" s="5" t="s">
        <v>138</v>
      </c>
    </row>
    <row r="25" spans="1:6" x14ac:dyDescent="0.25">
      <c r="A25" s="6" t="s">
        <v>158</v>
      </c>
      <c r="B25" s="6" t="s">
        <v>134</v>
      </c>
      <c r="C25" s="6">
        <v>44.5</v>
      </c>
      <c r="D25" s="6">
        <v>37.200000000000003</v>
      </c>
      <c r="E25" s="6">
        <v>1</v>
      </c>
      <c r="F25" s="5" t="s">
        <v>138</v>
      </c>
    </row>
    <row r="26" spans="1:6" x14ac:dyDescent="0.25">
      <c r="A26" s="6" t="s">
        <v>159</v>
      </c>
      <c r="B26" s="6" t="s">
        <v>134</v>
      </c>
      <c r="C26" s="6">
        <v>38.799999999999997</v>
      </c>
      <c r="D26" s="6">
        <v>31</v>
      </c>
      <c r="E26" s="6">
        <v>0.59</v>
      </c>
      <c r="F26" s="5" t="s">
        <v>138</v>
      </c>
    </row>
    <row r="27" spans="1:6" x14ac:dyDescent="0.25">
      <c r="A27" s="6" t="s">
        <v>160</v>
      </c>
      <c r="B27" s="6" t="s">
        <v>134</v>
      </c>
      <c r="C27" s="6">
        <v>41.6</v>
      </c>
      <c r="D27" s="6">
        <v>34.5</v>
      </c>
      <c r="E27" s="6">
        <v>1.04</v>
      </c>
      <c r="F27" s="5" t="s">
        <v>138</v>
      </c>
    </row>
    <row r="28" spans="1:6" x14ac:dyDescent="0.25">
      <c r="A28" s="5" t="s">
        <v>161</v>
      </c>
      <c r="B28" s="6" t="s">
        <v>162</v>
      </c>
      <c r="C28" s="6">
        <v>37</v>
      </c>
      <c r="D28" s="6">
        <v>30.9</v>
      </c>
      <c r="E28" s="6">
        <v>0.45</v>
      </c>
      <c r="F28" s="6" t="s">
        <v>163</v>
      </c>
    </row>
    <row r="29" spans="1:6" x14ac:dyDescent="0.25">
      <c r="A29" s="5" t="s">
        <v>164</v>
      </c>
      <c r="B29" s="6" t="s">
        <v>162</v>
      </c>
      <c r="C29" s="6">
        <v>24.6</v>
      </c>
      <c r="D29" s="6">
        <v>20.7</v>
      </c>
      <c r="E29" s="6">
        <v>0.16</v>
      </c>
      <c r="F29" s="6" t="s">
        <v>163</v>
      </c>
    </row>
    <row r="30" spans="1:6" x14ac:dyDescent="0.25">
      <c r="A30" s="5" t="s">
        <v>165</v>
      </c>
      <c r="B30" s="6" t="s">
        <v>162</v>
      </c>
      <c r="C30" s="6">
        <v>28.4</v>
      </c>
      <c r="D30" s="6">
        <v>24.2</v>
      </c>
      <c r="E30" s="6">
        <v>0.17</v>
      </c>
      <c r="F30" s="6" t="s">
        <v>166</v>
      </c>
    </row>
    <row r="31" spans="1:6" x14ac:dyDescent="0.25">
      <c r="A31" s="5" t="s">
        <v>167</v>
      </c>
      <c r="B31" s="6" t="s">
        <v>162</v>
      </c>
      <c r="C31" s="6">
        <v>43.5</v>
      </c>
      <c r="D31" s="6">
        <v>36.700000000000003</v>
      </c>
      <c r="E31" s="6">
        <v>0.87</v>
      </c>
      <c r="F31" s="6" t="s">
        <v>163</v>
      </c>
    </row>
    <row r="32" spans="1:6" x14ac:dyDescent="0.25">
      <c r="A32" s="5" t="s">
        <v>168</v>
      </c>
      <c r="B32" s="6" t="s">
        <v>162</v>
      </c>
      <c r="C32" s="6">
        <v>46.3</v>
      </c>
      <c r="D32" s="6">
        <v>38</v>
      </c>
      <c r="E32" s="6">
        <v>0.83</v>
      </c>
      <c r="F32" s="6" t="s">
        <v>166</v>
      </c>
    </row>
    <row r="33" spans="1:6" x14ac:dyDescent="0.25">
      <c r="A33" s="5" t="s">
        <v>169</v>
      </c>
      <c r="B33" s="6" t="s">
        <v>162</v>
      </c>
      <c r="C33" s="6">
        <v>33.5</v>
      </c>
      <c r="D33" s="6">
        <v>25.5</v>
      </c>
      <c r="E33" s="6">
        <v>0.4</v>
      </c>
      <c r="F33" s="6" t="s">
        <v>166</v>
      </c>
    </row>
    <row r="34" spans="1:6" x14ac:dyDescent="0.25">
      <c r="A34" s="5" t="s">
        <v>170</v>
      </c>
      <c r="B34" s="6" t="s">
        <v>162</v>
      </c>
      <c r="C34" s="6">
        <v>24.6</v>
      </c>
      <c r="D34" s="6">
        <v>18.3</v>
      </c>
      <c r="E34" s="6">
        <v>0.16</v>
      </c>
      <c r="F34" s="6" t="s">
        <v>166</v>
      </c>
    </row>
    <row r="35" spans="1:6" x14ac:dyDescent="0.25">
      <c r="A35" s="5" t="s">
        <v>171</v>
      </c>
      <c r="B35" s="6" t="s">
        <v>162</v>
      </c>
      <c r="C35" s="6">
        <v>25.8</v>
      </c>
      <c r="D35" s="6">
        <v>19.7</v>
      </c>
      <c r="E35" s="6">
        <v>0.23</v>
      </c>
      <c r="F35" s="6" t="s">
        <v>166</v>
      </c>
    </row>
    <row r="36" spans="1:6" x14ac:dyDescent="0.25">
      <c r="A36" s="5" t="s">
        <v>172</v>
      </c>
      <c r="B36" s="6" t="s">
        <v>162</v>
      </c>
      <c r="C36" s="6">
        <v>21.1</v>
      </c>
      <c r="D36" s="6">
        <v>17</v>
      </c>
      <c r="E36" s="6">
        <v>0.08</v>
      </c>
      <c r="F36" s="6" t="s">
        <v>163</v>
      </c>
    </row>
    <row r="37" spans="1:6" x14ac:dyDescent="0.25">
      <c r="A37" s="5" t="s">
        <v>173</v>
      </c>
      <c r="B37" s="6" t="s">
        <v>162</v>
      </c>
      <c r="C37" s="6">
        <v>45.5</v>
      </c>
      <c r="D37" s="6">
        <v>36.799999999999997</v>
      </c>
      <c r="E37" s="6">
        <v>0.84</v>
      </c>
      <c r="F37" s="6" t="s">
        <v>166</v>
      </c>
    </row>
    <row r="38" spans="1:6" x14ac:dyDescent="0.25">
      <c r="A38" s="6" t="s">
        <v>174</v>
      </c>
      <c r="B38" s="6" t="s">
        <v>162</v>
      </c>
      <c r="C38" s="6">
        <v>39.700000000000003</v>
      </c>
      <c r="D38" s="6">
        <v>31.2</v>
      </c>
      <c r="E38" s="6">
        <v>0.56999999999999995</v>
      </c>
      <c r="F38" s="5" t="s">
        <v>163</v>
      </c>
    </row>
    <row r="39" spans="1:6" x14ac:dyDescent="0.25">
      <c r="A39" s="6" t="s">
        <v>175</v>
      </c>
      <c r="B39" s="6" t="s">
        <v>162</v>
      </c>
      <c r="C39" s="6">
        <v>41.6</v>
      </c>
      <c r="D39" s="6">
        <v>34.4</v>
      </c>
      <c r="E39" s="6">
        <v>0.6</v>
      </c>
      <c r="F39" s="5" t="s">
        <v>163</v>
      </c>
    </row>
    <row r="40" spans="1:6" x14ac:dyDescent="0.25">
      <c r="A40" s="6" t="s">
        <v>176</v>
      </c>
      <c r="B40" s="6" t="s">
        <v>162</v>
      </c>
      <c r="C40" s="6">
        <v>57.3</v>
      </c>
      <c r="D40" s="6">
        <v>45.6</v>
      </c>
      <c r="E40" s="6">
        <v>1.56</v>
      </c>
      <c r="F40" s="5" t="s">
        <v>166</v>
      </c>
    </row>
    <row r="41" spans="1:6" x14ac:dyDescent="0.25">
      <c r="A41" s="6" t="s">
        <v>177</v>
      </c>
      <c r="B41" s="6" t="s">
        <v>162</v>
      </c>
      <c r="C41" s="6">
        <v>52.7</v>
      </c>
      <c r="D41" s="6">
        <v>42.3</v>
      </c>
      <c r="E41" s="6">
        <v>1.3</v>
      </c>
      <c r="F41" s="5" t="s">
        <v>166</v>
      </c>
    </row>
    <row r="42" spans="1:6" x14ac:dyDescent="0.25">
      <c r="A42" s="6" t="s">
        <v>178</v>
      </c>
      <c r="B42" s="6" t="s">
        <v>162</v>
      </c>
      <c r="C42" s="6">
        <v>45.3</v>
      </c>
      <c r="D42" s="6">
        <v>36.1</v>
      </c>
      <c r="E42" s="6">
        <v>0.74</v>
      </c>
      <c r="F42" s="5" t="s">
        <v>163</v>
      </c>
    </row>
    <row r="43" spans="1:6" x14ac:dyDescent="0.25">
      <c r="A43" s="6" t="s">
        <v>179</v>
      </c>
      <c r="B43" s="6" t="s">
        <v>162</v>
      </c>
      <c r="C43" s="6">
        <v>48.2</v>
      </c>
      <c r="D43" s="6">
        <v>39</v>
      </c>
      <c r="E43" s="6">
        <v>1</v>
      </c>
      <c r="F43" s="5" t="s">
        <v>166</v>
      </c>
    </row>
    <row r="44" spans="1:6" x14ac:dyDescent="0.25">
      <c r="A44" s="6" t="s">
        <v>180</v>
      </c>
      <c r="B44" s="6" t="s">
        <v>162</v>
      </c>
      <c r="C44" s="6">
        <v>43.1</v>
      </c>
      <c r="D44" s="6">
        <v>35</v>
      </c>
      <c r="E44" s="6">
        <v>0.7</v>
      </c>
      <c r="F44" s="5" t="s">
        <v>166</v>
      </c>
    </row>
    <row r="45" spans="1:6" x14ac:dyDescent="0.25">
      <c r="A45" s="6" t="s">
        <v>181</v>
      </c>
      <c r="B45" s="6" t="s">
        <v>162</v>
      </c>
      <c r="C45" s="6">
        <v>52.6</v>
      </c>
      <c r="D45" s="6">
        <v>42.4</v>
      </c>
      <c r="E45" s="6">
        <v>1.21</v>
      </c>
      <c r="F45" s="5" t="s">
        <v>166</v>
      </c>
    </row>
    <row r="46" spans="1:6" x14ac:dyDescent="0.25">
      <c r="A46" s="6" t="s">
        <v>182</v>
      </c>
      <c r="B46" s="6" t="s">
        <v>162</v>
      </c>
      <c r="C46" s="6">
        <v>51.8</v>
      </c>
      <c r="D46" s="6">
        <v>42.2</v>
      </c>
      <c r="E46" s="6">
        <v>1.22</v>
      </c>
      <c r="F46" s="5" t="s">
        <v>166</v>
      </c>
    </row>
    <row r="47" spans="1:6" x14ac:dyDescent="0.25">
      <c r="A47" s="6" t="s">
        <v>183</v>
      </c>
      <c r="B47" s="6" t="s">
        <v>162</v>
      </c>
      <c r="C47" s="6">
        <v>48.5</v>
      </c>
      <c r="D47" s="6">
        <v>38</v>
      </c>
      <c r="E47" s="6">
        <v>0.95</v>
      </c>
      <c r="F47" s="5" t="s">
        <v>163</v>
      </c>
    </row>
    <row r="48" spans="1:6" x14ac:dyDescent="0.25">
      <c r="A48" s="6" t="s">
        <v>184</v>
      </c>
      <c r="B48" s="6" t="s">
        <v>162</v>
      </c>
      <c r="C48" s="6">
        <v>60.3</v>
      </c>
      <c r="D48" s="6">
        <v>49.4</v>
      </c>
      <c r="E48" s="6">
        <v>1.67</v>
      </c>
      <c r="F48" s="5" t="s">
        <v>163</v>
      </c>
    </row>
    <row r="49" spans="1:6" x14ac:dyDescent="0.25">
      <c r="A49" s="6" t="s">
        <v>22</v>
      </c>
      <c r="B49" s="6" t="s">
        <v>162</v>
      </c>
      <c r="C49" s="6">
        <v>60.1</v>
      </c>
      <c r="D49" s="6">
        <v>48.5</v>
      </c>
      <c r="E49" s="6">
        <v>1.62</v>
      </c>
      <c r="F49" s="5" t="s">
        <v>163</v>
      </c>
    </row>
    <row r="50" spans="1:6" x14ac:dyDescent="0.25">
      <c r="A50" s="6" t="s">
        <v>6</v>
      </c>
      <c r="B50" s="6" t="s">
        <v>162</v>
      </c>
      <c r="C50" s="6">
        <v>52</v>
      </c>
      <c r="D50" s="6">
        <v>42</v>
      </c>
      <c r="E50" s="6">
        <v>1.17</v>
      </c>
      <c r="F50" s="5" t="s">
        <v>166</v>
      </c>
    </row>
    <row r="51" spans="1:6" x14ac:dyDescent="0.25">
      <c r="A51" s="6" t="s">
        <v>185</v>
      </c>
      <c r="B51" s="6" t="s">
        <v>162</v>
      </c>
      <c r="C51" s="6">
        <v>59</v>
      </c>
      <c r="D51" s="6">
        <v>47</v>
      </c>
      <c r="E51" s="6">
        <v>1.63</v>
      </c>
      <c r="F51" s="5" t="s">
        <v>166</v>
      </c>
    </row>
    <row r="52" spans="1:6" x14ac:dyDescent="0.25">
      <c r="A52" s="6" t="s">
        <v>186</v>
      </c>
      <c r="B52" s="6" t="s">
        <v>162</v>
      </c>
      <c r="C52" s="6">
        <v>66.3</v>
      </c>
      <c r="D52" s="6">
        <v>55</v>
      </c>
      <c r="E52" s="6">
        <v>2.64</v>
      </c>
      <c r="F52" s="5" t="s">
        <v>166</v>
      </c>
    </row>
    <row r="53" spans="1:6" x14ac:dyDescent="0.25">
      <c r="A53" s="6" t="s">
        <v>187</v>
      </c>
      <c r="B53" s="6" t="s">
        <v>162</v>
      </c>
      <c r="C53" s="6">
        <v>21.7</v>
      </c>
      <c r="D53" s="6">
        <v>21.5</v>
      </c>
      <c r="E53" s="6">
        <v>0.15</v>
      </c>
      <c r="F53" s="5" t="s">
        <v>166</v>
      </c>
    </row>
    <row r="54" spans="1:6" x14ac:dyDescent="0.25">
      <c r="A54" s="6" t="s">
        <v>188</v>
      </c>
      <c r="B54" s="6" t="s">
        <v>162</v>
      </c>
      <c r="C54" s="6">
        <v>50.5</v>
      </c>
      <c r="D54" s="6">
        <v>41.3</v>
      </c>
      <c r="E54" s="6">
        <v>0.11</v>
      </c>
      <c r="F54" s="6" t="s">
        <v>166</v>
      </c>
    </row>
    <row r="55" spans="1:6" x14ac:dyDescent="0.25">
      <c r="A55" s="6" t="s">
        <v>189</v>
      </c>
      <c r="B55" s="6" t="s">
        <v>134</v>
      </c>
      <c r="C55" s="6">
        <v>47.7</v>
      </c>
      <c r="D55" s="6">
        <v>39.799999999999997</v>
      </c>
      <c r="E55" s="6">
        <v>0.15</v>
      </c>
      <c r="F55" s="6" t="s">
        <v>135</v>
      </c>
    </row>
    <row r="56" spans="1:6" x14ac:dyDescent="0.25">
      <c r="A56" s="6" t="s">
        <v>190</v>
      </c>
      <c r="B56" s="6" t="s">
        <v>134</v>
      </c>
      <c r="C56" s="6">
        <v>35</v>
      </c>
      <c r="D56" s="6">
        <v>29.5</v>
      </c>
      <c r="E56" s="6">
        <v>0.72</v>
      </c>
      <c r="F56" s="6" t="s">
        <v>138</v>
      </c>
    </row>
    <row r="57" spans="1:6" x14ac:dyDescent="0.25">
      <c r="A57" s="6" t="s">
        <v>191</v>
      </c>
      <c r="B57" s="6" t="s">
        <v>162</v>
      </c>
      <c r="C57" s="6">
        <v>39</v>
      </c>
      <c r="D57" s="6">
        <v>32.1</v>
      </c>
      <c r="E57" s="6">
        <v>0.65</v>
      </c>
      <c r="F57" s="6" t="s">
        <v>163</v>
      </c>
    </row>
    <row r="58" spans="1:6" x14ac:dyDescent="0.25">
      <c r="A58" s="6" t="s">
        <v>192</v>
      </c>
      <c r="B58" s="6" t="s">
        <v>162</v>
      </c>
      <c r="C58" s="6">
        <v>80</v>
      </c>
      <c r="D58" s="6">
        <v>63.8</v>
      </c>
      <c r="E58" s="6">
        <v>4.3499999999999996</v>
      </c>
      <c r="F58" s="6" t="s">
        <v>163</v>
      </c>
    </row>
    <row r="59" spans="1:6" x14ac:dyDescent="0.25">
      <c r="A59" s="6" t="s">
        <v>193</v>
      </c>
      <c r="B59" s="6" t="s">
        <v>162</v>
      </c>
      <c r="C59" s="6">
        <v>48</v>
      </c>
      <c r="D59" s="6">
        <v>41</v>
      </c>
      <c r="E59" s="6">
        <v>1.1499999999999999</v>
      </c>
      <c r="F59" s="6" t="s">
        <v>163</v>
      </c>
    </row>
    <row r="60" spans="1:6" x14ac:dyDescent="0.25">
      <c r="A60" s="5" t="s">
        <v>194</v>
      </c>
      <c r="B60" s="6" t="s">
        <v>134</v>
      </c>
      <c r="C60" s="6">
        <v>50.4</v>
      </c>
      <c r="D60" s="6">
        <v>43</v>
      </c>
      <c r="E60" s="6">
        <v>1.54</v>
      </c>
      <c r="F60" s="6" t="s">
        <v>138</v>
      </c>
    </row>
    <row r="61" spans="1:6" x14ac:dyDescent="0.25">
      <c r="A61" s="5" t="s">
        <v>195</v>
      </c>
      <c r="B61" s="6" t="s">
        <v>162</v>
      </c>
      <c r="C61" s="6">
        <v>21.7</v>
      </c>
      <c r="D61" s="6">
        <v>17.399999999999999</v>
      </c>
      <c r="E61" s="6">
        <v>0.1</v>
      </c>
      <c r="F61" s="6" t="s">
        <v>166</v>
      </c>
    </row>
    <row r="62" spans="1:6" x14ac:dyDescent="0.25">
      <c r="A62" s="5" t="s">
        <v>196</v>
      </c>
      <c r="B62" s="6" t="s">
        <v>134</v>
      </c>
      <c r="C62" s="6">
        <v>51.5</v>
      </c>
      <c r="D62" s="6">
        <v>43.6</v>
      </c>
      <c r="E62" s="6">
        <v>1.56</v>
      </c>
      <c r="F62" s="6" t="s">
        <v>138</v>
      </c>
    </row>
    <row r="63" spans="1:6" x14ac:dyDescent="0.25">
      <c r="A63" s="5" t="s">
        <v>197</v>
      </c>
      <c r="B63" s="6" t="s">
        <v>162</v>
      </c>
      <c r="C63" s="6">
        <v>46.9</v>
      </c>
      <c r="D63" s="6">
        <v>39.4</v>
      </c>
      <c r="E63" s="6">
        <v>0.93</v>
      </c>
      <c r="F63" s="6" t="s">
        <v>166</v>
      </c>
    </row>
    <row r="64" spans="1:6" x14ac:dyDescent="0.25">
      <c r="A64" s="6" t="s">
        <v>198</v>
      </c>
      <c r="B64" s="6" t="s">
        <v>162</v>
      </c>
      <c r="C64" s="6">
        <v>47.2</v>
      </c>
      <c r="D64" s="6">
        <v>37.799999999999997</v>
      </c>
      <c r="E64" s="6">
        <v>0.98</v>
      </c>
      <c r="F64" s="5" t="s">
        <v>166</v>
      </c>
    </row>
    <row r="65" spans="1:6" x14ac:dyDescent="0.25">
      <c r="A65" s="6" t="s">
        <v>199</v>
      </c>
      <c r="B65" s="6" t="s">
        <v>134</v>
      </c>
      <c r="C65" s="6">
        <v>40.799999999999997</v>
      </c>
      <c r="D65" s="6">
        <v>33.5</v>
      </c>
      <c r="E65" s="6">
        <v>0.89</v>
      </c>
      <c r="F65" s="6" t="s">
        <v>138</v>
      </c>
    </row>
    <row r="66" spans="1:6" x14ac:dyDescent="0.25">
      <c r="A66" s="6" t="s">
        <v>200</v>
      </c>
      <c r="B66" s="6" t="s">
        <v>134</v>
      </c>
      <c r="C66" s="6">
        <v>38.4</v>
      </c>
      <c r="D66" s="6">
        <v>31.5</v>
      </c>
      <c r="E66" s="6">
        <v>0.7</v>
      </c>
      <c r="F66" s="6" t="s">
        <v>138</v>
      </c>
    </row>
    <row r="67" spans="1:6" x14ac:dyDescent="0.25">
      <c r="A67" s="6" t="s">
        <v>201</v>
      </c>
      <c r="B67" s="6" t="s">
        <v>162</v>
      </c>
      <c r="C67" s="6">
        <v>53.2</v>
      </c>
      <c r="D67" s="6">
        <v>43</v>
      </c>
      <c r="E67" s="6">
        <v>1.2</v>
      </c>
      <c r="F67" s="6" t="s">
        <v>166</v>
      </c>
    </row>
    <row r="68" spans="1:6" x14ac:dyDescent="0.25">
      <c r="A68" s="6" t="s">
        <v>202</v>
      </c>
      <c r="B68" s="6" t="s">
        <v>162</v>
      </c>
      <c r="C68" s="6">
        <v>55.9</v>
      </c>
      <c r="D68" s="6">
        <v>45.2</v>
      </c>
      <c r="E68" s="6">
        <v>1.36</v>
      </c>
      <c r="F68" s="6" t="s">
        <v>166</v>
      </c>
    </row>
    <row r="69" spans="1:6" x14ac:dyDescent="0.25">
      <c r="A69" s="6" t="s">
        <v>203</v>
      </c>
      <c r="B69" s="6" t="s">
        <v>134</v>
      </c>
      <c r="C69" s="6">
        <v>53.6</v>
      </c>
      <c r="D69" s="6">
        <v>44.2</v>
      </c>
      <c r="E69" s="6">
        <v>1.7</v>
      </c>
      <c r="F69" s="6" t="s">
        <v>135</v>
      </c>
    </row>
    <row r="70" spans="1:6" x14ac:dyDescent="0.25">
      <c r="A70" s="6" t="s">
        <v>204</v>
      </c>
      <c r="B70" s="6" t="s">
        <v>162</v>
      </c>
      <c r="C70" s="6">
        <v>51.3</v>
      </c>
      <c r="D70" s="6">
        <v>42.1</v>
      </c>
      <c r="E70" s="6">
        <v>1.0900000000000001</v>
      </c>
      <c r="F70" s="6" t="s">
        <v>166</v>
      </c>
    </row>
    <row r="71" spans="1:6" x14ac:dyDescent="0.25">
      <c r="A71" s="6" t="s">
        <v>205</v>
      </c>
      <c r="B71" s="6" t="s">
        <v>134</v>
      </c>
      <c r="C71" s="6">
        <v>43.8</v>
      </c>
      <c r="D71" s="6">
        <v>36.5</v>
      </c>
      <c r="E71" s="6">
        <v>1.01</v>
      </c>
      <c r="F71" s="6" t="s">
        <v>138</v>
      </c>
    </row>
    <row r="72" spans="1:6" x14ac:dyDescent="0.25">
      <c r="A72" s="6" t="s">
        <v>206</v>
      </c>
      <c r="B72" s="6" t="s">
        <v>162</v>
      </c>
      <c r="C72" s="6">
        <v>47.6</v>
      </c>
      <c r="D72" s="6">
        <v>39</v>
      </c>
      <c r="E72" s="6">
        <v>0.89</v>
      </c>
      <c r="F72" s="6" t="s">
        <v>163</v>
      </c>
    </row>
    <row r="73" spans="1:6" x14ac:dyDescent="0.25">
      <c r="A73" s="6" t="s">
        <v>207</v>
      </c>
      <c r="B73" s="6" t="s">
        <v>134</v>
      </c>
      <c r="C73" s="6">
        <v>43</v>
      </c>
      <c r="D73" s="6">
        <v>35.1</v>
      </c>
      <c r="E73" s="6">
        <v>0.91</v>
      </c>
      <c r="F73" s="6" t="s">
        <v>135</v>
      </c>
    </row>
    <row r="74" spans="1:6" x14ac:dyDescent="0.25">
      <c r="A74" s="6" t="s">
        <v>208</v>
      </c>
      <c r="B74" s="6" t="s">
        <v>162</v>
      </c>
      <c r="C74" s="6">
        <v>57.9</v>
      </c>
      <c r="D74" s="6">
        <v>47.5</v>
      </c>
      <c r="E74" s="6">
        <v>1.3</v>
      </c>
      <c r="F74" s="6" t="s">
        <v>166</v>
      </c>
    </row>
    <row r="75" spans="1:6" x14ac:dyDescent="0.25">
      <c r="A75" s="6" t="s">
        <v>209</v>
      </c>
      <c r="B75" s="6" t="s">
        <v>134</v>
      </c>
      <c r="C75" s="6">
        <v>42.4</v>
      </c>
      <c r="D75" s="6">
        <v>33.700000000000003</v>
      </c>
      <c r="E75" s="6">
        <v>0.98</v>
      </c>
      <c r="F75" s="6" t="s">
        <v>138</v>
      </c>
    </row>
    <row r="76" spans="1:6" x14ac:dyDescent="0.25">
      <c r="A76" s="6" t="s">
        <v>210</v>
      </c>
      <c r="B76" s="6" t="s">
        <v>162</v>
      </c>
      <c r="C76" s="6">
        <v>46.5</v>
      </c>
      <c r="D76" s="6">
        <v>38</v>
      </c>
      <c r="E76" s="6">
        <v>1.07</v>
      </c>
      <c r="F76" s="6" t="s">
        <v>166</v>
      </c>
    </row>
    <row r="77" spans="1:6" x14ac:dyDescent="0.25">
      <c r="A77" s="6" t="s">
        <v>211</v>
      </c>
      <c r="B77" s="6" t="s">
        <v>134</v>
      </c>
      <c r="C77" s="6">
        <v>46.1</v>
      </c>
      <c r="D77" s="6">
        <v>37</v>
      </c>
      <c r="E77" s="6">
        <v>1.1200000000000001</v>
      </c>
      <c r="F77" s="6" t="s">
        <v>138</v>
      </c>
    </row>
    <row r="78" spans="1:6" x14ac:dyDescent="0.25">
      <c r="A78" s="6" t="s">
        <v>212</v>
      </c>
      <c r="B78" s="6" t="s">
        <v>162</v>
      </c>
      <c r="C78" s="6">
        <v>45.5</v>
      </c>
      <c r="D78" s="6">
        <v>36.799999999999997</v>
      </c>
      <c r="E78" s="6">
        <v>0.84</v>
      </c>
      <c r="F78" s="6" t="s">
        <v>166</v>
      </c>
    </row>
    <row r="79" spans="1:6" x14ac:dyDescent="0.25">
      <c r="A79" s="6" t="s">
        <v>213</v>
      </c>
      <c r="B79" s="6" t="s">
        <v>162</v>
      </c>
      <c r="C79" s="6">
        <v>39.6</v>
      </c>
      <c r="D79" s="6">
        <v>32.1</v>
      </c>
      <c r="E79" s="6">
        <v>0.63</v>
      </c>
      <c r="F79" s="6" t="s">
        <v>166</v>
      </c>
    </row>
    <row r="80" spans="1:6" x14ac:dyDescent="0.25">
      <c r="A80" s="6" t="s">
        <v>214</v>
      </c>
      <c r="B80" s="6" t="s">
        <v>134</v>
      </c>
      <c r="C80" s="6">
        <v>36.200000000000003</v>
      </c>
      <c r="D80" s="6">
        <v>30.5</v>
      </c>
      <c r="E80" s="6">
        <v>0.55000000000000004</v>
      </c>
      <c r="F80" s="6" t="s">
        <v>135</v>
      </c>
    </row>
    <row r="81" spans="1:6" x14ac:dyDescent="0.25">
      <c r="A81" s="6" t="s">
        <v>215</v>
      </c>
      <c r="B81" s="6" t="s">
        <v>162</v>
      </c>
      <c r="C81" s="6">
        <v>35.700000000000003</v>
      </c>
      <c r="D81" s="6">
        <v>29</v>
      </c>
      <c r="E81" s="6">
        <v>0.44</v>
      </c>
      <c r="F81" s="6" t="s">
        <v>163</v>
      </c>
    </row>
    <row r="82" spans="1:6" x14ac:dyDescent="0.25">
      <c r="A82" s="6" t="s">
        <v>216</v>
      </c>
      <c r="B82" s="6" t="s">
        <v>134</v>
      </c>
      <c r="C82" s="6">
        <v>38.5</v>
      </c>
      <c r="D82" s="6">
        <v>29</v>
      </c>
      <c r="E82" s="6">
        <v>0.75</v>
      </c>
      <c r="F82" s="6" t="s">
        <v>135</v>
      </c>
    </row>
    <row r="83" spans="1:6" x14ac:dyDescent="0.25">
      <c r="A83" s="6" t="s">
        <v>217</v>
      </c>
      <c r="B83" s="6" t="s">
        <v>162</v>
      </c>
      <c r="C83" s="6">
        <v>36.1</v>
      </c>
      <c r="D83" s="6">
        <v>30.3</v>
      </c>
      <c r="E83" s="6">
        <v>0.45</v>
      </c>
      <c r="F83" s="6" t="s">
        <v>166</v>
      </c>
    </row>
    <row r="84" spans="1:6" x14ac:dyDescent="0.25">
      <c r="A84" s="6" t="s">
        <v>218</v>
      </c>
      <c r="B84" s="6" t="s">
        <v>134</v>
      </c>
      <c r="C84" s="6">
        <v>62.6</v>
      </c>
      <c r="D84" s="6">
        <v>51.3</v>
      </c>
      <c r="E84" s="6">
        <v>2.65</v>
      </c>
      <c r="F84" s="6" t="s">
        <v>135</v>
      </c>
    </row>
    <row r="85" spans="1:6" x14ac:dyDescent="0.25">
      <c r="A85" s="6" t="s">
        <v>219</v>
      </c>
      <c r="B85" s="6" t="s">
        <v>162</v>
      </c>
      <c r="C85" s="6">
        <v>34</v>
      </c>
      <c r="D85" s="6">
        <v>26.7</v>
      </c>
      <c r="E85" s="6">
        <v>0.28000000000000003</v>
      </c>
      <c r="F85" s="6" t="s">
        <v>163</v>
      </c>
    </row>
    <row r="86" spans="1:6" x14ac:dyDescent="0.25">
      <c r="A86" s="6" t="s">
        <v>220</v>
      </c>
      <c r="B86" s="6" t="s">
        <v>134</v>
      </c>
      <c r="C86" s="6">
        <v>36</v>
      </c>
      <c r="D86" s="6">
        <v>29.2</v>
      </c>
      <c r="E86" s="6">
        <v>0.67</v>
      </c>
      <c r="F86" s="6" t="s">
        <v>138</v>
      </c>
    </row>
    <row r="87" spans="1:6" x14ac:dyDescent="0.25">
      <c r="A87" s="6" t="s">
        <v>221</v>
      </c>
      <c r="B87" s="6" t="s">
        <v>162</v>
      </c>
      <c r="C87" s="6">
        <v>32.299999999999997</v>
      </c>
      <c r="D87" s="6">
        <v>25.3</v>
      </c>
      <c r="E87" s="6">
        <v>0.28999999999999998</v>
      </c>
      <c r="F87" s="6" t="s">
        <v>166</v>
      </c>
    </row>
    <row r="88" spans="1:6" x14ac:dyDescent="0.25">
      <c r="A88" s="6" t="s">
        <v>222</v>
      </c>
      <c r="B88" s="6" t="s">
        <v>134</v>
      </c>
      <c r="C88" s="6">
        <v>41</v>
      </c>
      <c r="D88" s="6">
        <v>33</v>
      </c>
      <c r="E88" s="6">
        <v>0.85</v>
      </c>
      <c r="F88" s="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selection activeCell="I15" sqref="I15"/>
    </sheetView>
  </sheetViews>
  <sheetFormatPr defaultRowHeight="15" x14ac:dyDescent="0.25"/>
  <cols>
    <col min="1" max="1" width="8.85546875" style="19" customWidth="1"/>
    <col min="2" max="2" width="20.42578125" customWidth="1"/>
    <col min="3" max="3" width="15.5703125" customWidth="1"/>
    <col min="4" max="4" width="36.140625" customWidth="1"/>
    <col min="5" max="5" width="12.85546875" customWidth="1"/>
    <col min="6" max="6" width="11.28515625" customWidth="1"/>
    <col min="7" max="7" width="18.28515625" customWidth="1"/>
    <col min="8" max="8" width="17.42578125" customWidth="1"/>
    <col min="9" max="9" width="15.85546875" customWidth="1"/>
    <col min="10" max="10" width="20.42578125" customWidth="1"/>
    <col min="11" max="11" width="19.28515625" customWidth="1"/>
    <col min="12" max="12" width="16.140625" customWidth="1"/>
    <col min="13" max="13" width="21" customWidth="1"/>
  </cols>
  <sheetData>
    <row r="1" spans="1:13" x14ac:dyDescent="0.25">
      <c r="A1" s="16" t="s">
        <v>127</v>
      </c>
      <c r="B1" s="4" t="s">
        <v>223</v>
      </c>
      <c r="C1" s="4" t="s">
        <v>464</v>
      </c>
      <c r="D1" s="4" t="s">
        <v>224</v>
      </c>
      <c r="E1" s="3" t="s">
        <v>260</v>
      </c>
      <c r="F1" s="3" t="s">
        <v>261</v>
      </c>
      <c r="G1" s="3" t="s">
        <v>262</v>
      </c>
      <c r="H1" s="4"/>
      <c r="I1" s="4"/>
      <c r="J1" s="4"/>
      <c r="K1" s="4"/>
      <c r="L1" s="4"/>
      <c r="M1" s="4"/>
    </row>
    <row r="2" spans="1:13" x14ac:dyDescent="0.25">
      <c r="A2" s="17" t="s">
        <v>133</v>
      </c>
      <c r="B2" t="s">
        <v>134</v>
      </c>
      <c r="C2" t="s">
        <v>225</v>
      </c>
      <c r="E2" s="20">
        <v>30.666666666666668</v>
      </c>
      <c r="F2" s="20">
        <v>17.333333333333332</v>
      </c>
      <c r="G2" s="20">
        <v>52</v>
      </c>
      <c r="I2" s="8"/>
      <c r="J2" s="8"/>
      <c r="K2" s="8"/>
      <c r="L2" s="8"/>
      <c r="M2" s="8"/>
    </row>
    <row r="3" spans="1:13" x14ac:dyDescent="0.25">
      <c r="A3" s="17" t="s">
        <v>136</v>
      </c>
      <c r="B3" t="s">
        <v>134</v>
      </c>
      <c r="C3" t="s">
        <v>225</v>
      </c>
      <c r="E3" s="20">
        <v>34.833333333333336</v>
      </c>
      <c r="F3" s="20">
        <v>0.33333333333333331</v>
      </c>
      <c r="G3" s="20">
        <v>64.833333333333329</v>
      </c>
      <c r="I3" s="8"/>
      <c r="J3" s="8"/>
      <c r="K3" s="8"/>
      <c r="L3" s="8"/>
      <c r="M3" s="8"/>
    </row>
    <row r="4" spans="1:13" x14ac:dyDescent="0.25">
      <c r="A4" s="18" t="s">
        <v>137</v>
      </c>
      <c r="B4" t="s">
        <v>134</v>
      </c>
      <c r="C4" t="s">
        <v>225</v>
      </c>
      <c r="E4" s="20">
        <v>68.5</v>
      </c>
      <c r="F4" s="20">
        <v>22</v>
      </c>
      <c r="G4" s="20">
        <v>9.5</v>
      </c>
      <c r="I4" s="8"/>
      <c r="J4" s="8"/>
      <c r="K4" s="8"/>
      <c r="L4" s="8"/>
      <c r="M4" s="8"/>
    </row>
    <row r="5" spans="1:13" x14ac:dyDescent="0.25">
      <c r="A5" s="18" t="s">
        <v>139</v>
      </c>
      <c r="B5" t="s">
        <v>134</v>
      </c>
      <c r="C5" t="s">
        <v>225</v>
      </c>
      <c r="E5" s="20">
        <v>89.5</v>
      </c>
      <c r="F5" s="20">
        <v>8.1666666666666661</v>
      </c>
      <c r="G5" s="20">
        <v>2.3333333333333335</v>
      </c>
      <c r="I5" s="8"/>
      <c r="J5" s="8"/>
      <c r="K5" s="8"/>
      <c r="L5" s="8"/>
      <c r="M5" s="8"/>
    </row>
    <row r="6" spans="1:13" x14ac:dyDescent="0.25">
      <c r="A6" s="17" t="s">
        <v>140</v>
      </c>
      <c r="B6" t="s">
        <v>134</v>
      </c>
      <c r="C6" t="s">
        <v>225</v>
      </c>
      <c r="E6" s="20">
        <v>16.833333333333332</v>
      </c>
      <c r="F6" s="20">
        <v>2.3333333333333335</v>
      </c>
      <c r="G6" s="20">
        <v>80.833333333333329</v>
      </c>
      <c r="I6" s="8"/>
      <c r="J6" s="8"/>
      <c r="K6" s="8"/>
      <c r="L6" s="8"/>
      <c r="M6" s="8"/>
    </row>
    <row r="7" spans="1:13" x14ac:dyDescent="0.25">
      <c r="A7" s="18" t="s">
        <v>141</v>
      </c>
      <c r="B7" t="s">
        <v>134</v>
      </c>
      <c r="C7" t="s">
        <v>225</v>
      </c>
      <c r="E7" s="20">
        <v>62.333333333333336</v>
      </c>
      <c r="F7" s="20">
        <v>12.666666666666666</v>
      </c>
      <c r="G7" s="20">
        <v>25</v>
      </c>
      <c r="I7" s="8"/>
      <c r="J7" s="8"/>
      <c r="K7" s="8"/>
      <c r="L7" s="8"/>
      <c r="M7" s="8"/>
    </row>
    <row r="8" spans="1:13" x14ac:dyDescent="0.25">
      <c r="A8" s="17" t="s">
        <v>142</v>
      </c>
      <c r="B8" s="5" t="s">
        <v>134</v>
      </c>
      <c r="C8" s="5" t="s">
        <v>225</v>
      </c>
      <c r="D8" s="5"/>
      <c r="E8" s="20">
        <v>62.333333333333336</v>
      </c>
      <c r="F8" s="20">
        <v>21.333333333333332</v>
      </c>
      <c r="G8" s="20">
        <v>16.333333333333332</v>
      </c>
      <c r="I8" s="8"/>
      <c r="J8" s="8"/>
      <c r="K8" s="8"/>
      <c r="L8" s="8"/>
      <c r="M8" s="8"/>
    </row>
    <row r="9" spans="1:13" x14ac:dyDescent="0.25">
      <c r="A9" s="17" t="s">
        <v>143</v>
      </c>
      <c r="B9" s="5" t="s">
        <v>134</v>
      </c>
      <c r="C9" s="5" t="s">
        <v>225</v>
      </c>
      <c r="D9" s="5"/>
      <c r="E9" s="20">
        <v>66.5</v>
      </c>
      <c r="F9" s="20">
        <v>23.833333333333332</v>
      </c>
      <c r="G9" s="20">
        <v>9.6666666666666679</v>
      </c>
      <c r="I9" s="8"/>
      <c r="J9" s="8"/>
      <c r="K9" s="8"/>
      <c r="L9" s="8"/>
      <c r="M9" s="8"/>
    </row>
    <row r="10" spans="1:13" x14ac:dyDescent="0.25">
      <c r="A10" s="18" t="s">
        <v>144</v>
      </c>
      <c r="B10" s="5" t="s">
        <v>134</v>
      </c>
      <c r="C10" s="5" t="s">
        <v>225</v>
      </c>
      <c r="D10" s="5"/>
      <c r="E10" s="20">
        <v>67.166666666666671</v>
      </c>
      <c r="F10" s="20">
        <v>20</v>
      </c>
      <c r="G10" s="20">
        <v>12.833333333333332</v>
      </c>
      <c r="I10" s="8"/>
      <c r="J10" s="8"/>
      <c r="K10" s="8"/>
      <c r="L10" s="8"/>
      <c r="M10" s="8"/>
    </row>
    <row r="11" spans="1:13" x14ac:dyDescent="0.25">
      <c r="A11" s="18" t="s">
        <v>196</v>
      </c>
      <c r="B11" t="s">
        <v>134</v>
      </c>
      <c r="C11" t="s">
        <v>225</v>
      </c>
      <c r="E11" s="20">
        <v>72.333333333333329</v>
      </c>
      <c r="F11" s="20">
        <v>13.666666666666666</v>
      </c>
      <c r="G11" s="20">
        <v>14</v>
      </c>
      <c r="I11" s="8"/>
      <c r="J11" s="8"/>
      <c r="K11" s="8"/>
      <c r="L11" s="8"/>
      <c r="M11" s="8"/>
    </row>
    <row r="12" spans="1:13" x14ac:dyDescent="0.25">
      <c r="A12" s="18" t="s">
        <v>145</v>
      </c>
      <c r="B12" s="5" t="s">
        <v>134</v>
      </c>
      <c r="C12" s="5" t="s">
        <v>225</v>
      </c>
      <c r="D12" s="5"/>
      <c r="E12" s="20">
        <v>86.833333333333329</v>
      </c>
      <c r="F12" s="20">
        <v>4.333333333333333</v>
      </c>
      <c r="G12" s="20">
        <v>8.8333333333333339</v>
      </c>
      <c r="I12" s="8"/>
      <c r="J12" s="8"/>
      <c r="K12" s="8"/>
      <c r="L12" s="8"/>
      <c r="M12" s="8"/>
    </row>
    <row r="13" spans="1:13" x14ac:dyDescent="0.25">
      <c r="A13" s="17" t="s">
        <v>226</v>
      </c>
      <c r="B13" s="5" t="s">
        <v>134</v>
      </c>
      <c r="C13" s="5" t="s">
        <v>225</v>
      </c>
      <c r="D13" s="5"/>
      <c r="E13" s="20">
        <v>38.75</v>
      </c>
      <c r="F13" s="20">
        <v>0.41666666666666669</v>
      </c>
      <c r="G13" s="20">
        <v>60.833333333333329</v>
      </c>
      <c r="I13" s="8"/>
      <c r="J13" s="8"/>
      <c r="K13" s="8"/>
      <c r="L13" s="8"/>
      <c r="M13" s="8"/>
    </row>
    <row r="14" spans="1:13" x14ac:dyDescent="0.25">
      <c r="A14" s="19" t="s">
        <v>189</v>
      </c>
      <c r="B14" t="s">
        <v>134</v>
      </c>
      <c r="C14" t="s">
        <v>225</v>
      </c>
      <c r="E14" s="20">
        <v>89.833333333333329</v>
      </c>
      <c r="F14" s="20">
        <v>0</v>
      </c>
      <c r="G14" s="20">
        <v>10.166666666666666</v>
      </c>
      <c r="I14" s="8"/>
      <c r="J14" s="8"/>
      <c r="K14" s="8"/>
      <c r="L14" s="8"/>
      <c r="M14" s="8"/>
    </row>
    <row r="15" spans="1:13" x14ac:dyDescent="0.25">
      <c r="A15" s="19" t="s">
        <v>190</v>
      </c>
      <c r="B15" t="s">
        <v>134</v>
      </c>
      <c r="C15" t="s">
        <v>225</v>
      </c>
      <c r="E15" s="20">
        <v>70</v>
      </c>
      <c r="F15" s="20">
        <v>18.666666666666668</v>
      </c>
      <c r="G15" s="20">
        <v>11.333333333333332</v>
      </c>
      <c r="I15" s="8"/>
      <c r="J15" s="8"/>
      <c r="K15" s="8"/>
      <c r="L15" s="8"/>
      <c r="M15" s="8"/>
    </row>
    <row r="16" spans="1:13" x14ac:dyDescent="0.25">
      <c r="A16" s="17" t="s">
        <v>227</v>
      </c>
      <c r="B16" s="5" t="s">
        <v>134</v>
      </c>
      <c r="C16" s="5" t="s">
        <v>225</v>
      </c>
      <c r="D16" s="5"/>
      <c r="E16" s="20">
        <v>70.416666666666671</v>
      </c>
      <c r="F16" s="20">
        <v>3.5833333333333335</v>
      </c>
      <c r="G16" s="20">
        <v>26</v>
      </c>
      <c r="I16" s="8"/>
      <c r="J16" s="8"/>
      <c r="K16" s="8"/>
      <c r="L16" s="8"/>
      <c r="M16" s="8"/>
    </row>
    <row r="17" spans="1:13" x14ac:dyDescent="0.25">
      <c r="A17" s="17" t="s">
        <v>228</v>
      </c>
      <c r="B17" s="5" t="s">
        <v>134</v>
      </c>
      <c r="C17" s="5" t="s">
        <v>225</v>
      </c>
      <c r="D17" s="5"/>
      <c r="E17" s="20">
        <v>82.666666666666671</v>
      </c>
      <c r="F17" s="20">
        <v>5.75</v>
      </c>
      <c r="G17" s="20">
        <v>11.583333333333332</v>
      </c>
      <c r="I17" s="8"/>
      <c r="J17" s="8"/>
      <c r="K17" s="8"/>
      <c r="L17" s="8"/>
      <c r="M17" s="8"/>
    </row>
    <row r="18" spans="1:13" x14ac:dyDescent="0.25">
      <c r="A18" s="17" t="s">
        <v>229</v>
      </c>
      <c r="B18" s="5" t="s">
        <v>134</v>
      </c>
      <c r="C18" s="5" t="s">
        <v>225</v>
      </c>
      <c r="D18" s="5"/>
      <c r="E18" s="20">
        <v>70.666666666666671</v>
      </c>
      <c r="F18" s="20">
        <v>8.0833333333333339</v>
      </c>
      <c r="G18" s="20">
        <v>21.25</v>
      </c>
      <c r="I18" s="8"/>
      <c r="J18" s="8"/>
      <c r="K18" s="8"/>
      <c r="L18" s="8"/>
      <c r="M18" s="8"/>
    </row>
    <row r="19" spans="1:13" x14ac:dyDescent="0.25">
      <c r="A19" s="19" t="s">
        <v>199</v>
      </c>
      <c r="B19" t="s">
        <v>134</v>
      </c>
      <c r="C19" t="s">
        <v>225</v>
      </c>
      <c r="E19" s="20">
        <v>55.666666666666664</v>
      </c>
      <c r="F19" s="20">
        <v>17.333333333333332</v>
      </c>
      <c r="G19" s="20">
        <v>27</v>
      </c>
      <c r="I19" s="8"/>
      <c r="J19" s="8"/>
      <c r="K19" s="8"/>
      <c r="L19" s="8"/>
      <c r="M19" s="8"/>
    </row>
    <row r="20" spans="1:13" x14ac:dyDescent="0.25">
      <c r="A20" s="19" t="s">
        <v>200</v>
      </c>
      <c r="B20" t="s">
        <v>134</v>
      </c>
      <c r="C20" t="s">
        <v>225</v>
      </c>
      <c r="E20" s="20">
        <v>7.5</v>
      </c>
      <c r="F20" s="20">
        <v>0</v>
      </c>
      <c r="G20" s="20">
        <v>92.5</v>
      </c>
      <c r="I20" s="8"/>
      <c r="J20" s="8"/>
      <c r="K20" s="8"/>
      <c r="L20" s="8"/>
      <c r="M20" s="8"/>
    </row>
    <row r="21" spans="1:13" x14ac:dyDescent="0.25">
      <c r="A21" s="19" t="s">
        <v>203</v>
      </c>
      <c r="B21" t="s">
        <v>134</v>
      </c>
      <c r="C21" t="s">
        <v>225</v>
      </c>
      <c r="E21" s="20">
        <v>67</v>
      </c>
      <c r="F21" s="20">
        <v>26.166666666666668</v>
      </c>
      <c r="G21" s="20">
        <v>6.8333333333333339</v>
      </c>
      <c r="I21" s="8"/>
      <c r="J21" s="8"/>
      <c r="K21" s="8"/>
      <c r="L21" s="8"/>
      <c r="M21" s="8"/>
    </row>
    <row r="22" spans="1:13" x14ac:dyDescent="0.25">
      <c r="A22" s="19" t="s">
        <v>205</v>
      </c>
      <c r="B22" t="s">
        <v>134</v>
      </c>
      <c r="C22" t="s">
        <v>225</v>
      </c>
      <c r="E22" s="20">
        <v>51.5</v>
      </c>
      <c r="F22" s="20">
        <v>42.5</v>
      </c>
      <c r="G22" s="20">
        <v>6</v>
      </c>
      <c r="I22" s="8"/>
      <c r="J22" s="8"/>
      <c r="K22" s="8"/>
      <c r="L22" s="8"/>
      <c r="M22" s="8"/>
    </row>
    <row r="23" spans="1:13" x14ac:dyDescent="0.25">
      <c r="A23" s="19" t="s">
        <v>207</v>
      </c>
      <c r="B23" t="s">
        <v>134</v>
      </c>
      <c r="C23" t="s">
        <v>225</v>
      </c>
      <c r="E23" s="20">
        <v>58.166666666666664</v>
      </c>
      <c r="F23" s="20">
        <v>38.5</v>
      </c>
      <c r="G23" s="20">
        <v>3.3333333333333335</v>
      </c>
      <c r="I23" s="8"/>
      <c r="J23" s="8"/>
      <c r="K23" s="8"/>
      <c r="L23" s="8"/>
      <c r="M23" s="8"/>
    </row>
    <row r="24" spans="1:13" x14ac:dyDescent="0.25">
      <c r="A24" s="19" t="s">
        <v>209</v>
      </c>
      <c r="B24" t="s">
        <v>134</v>
      </c>
      <c r="C24" t="s">
        <v>225</v>
      </c>
      <c r="E24" s="20">
        <v>56.5</v>
      </c>
      <c r="F24" s="20">
        <v>26.166666666666668</v>
      </c>
      <c r="G24" s="20">
        <v>17.333333333333332</v>
      </c>
      <c r="I24" s="8"/>
      <c r="J24" s="8"/>
      <c r="K24" s="8"/>
      <c r="L24" s="8"/>
      <c r="M24" s="8"/>
    </row>
    <row r="25" spans="1:13" x14ac:dyDescent="0.25">
      <c r="A25" s="19" t="s">
        <v>211</v>
      </c>
      <c r="B25" t="s">
        <v>134</v>
      </c>
      <c r="C25" t="s">
        <v>225</v>
      </c>
      <c r="E25" s="20">
        <v>80.5</v>
      </c>
      <c r="F25" s="20">
        <v>0</v>
      </c>
      <c r="G25" s="20">
        <v>19.5</v>
      </c>
      <c r="I25" s="8"/>
      <c r="J25" s="8"/>
      <c r="K25" s="8"/>
      <c r="L25" s="8"/>
      <c r="M25" s="8"/>
    </row>
    <row r="26" spans="1:13" x14ac:dyDescent="0.25">
      <c r="A26" s="19" t="s">
        <v>214</v>
      </c>
      <c r="B26" t="s">
        <v>134</v>
      </c>
      <c r="C26" t="s">
        <v>225</v>
      </c>
      <c r="E26" s="20">
        <v>51.333333333333336</v>
      </c>
      <c r="F26" s="20">
        <v>18.416666666666668</v>
      </c>
      <c r="G26" s="20">
        <v>30.25</v>
      </c>
      <c r="I26" s="8"/>
      <c r="J26" s="8"/>
      <c r="K26" s="8"/>
      <c r="L26" s="8"/>
      <c r="M26" s="8"/>
    </row>
    <row r="27" spans="1:13" x14ac:dyDescent="0.25">
      <c r="A27" s="19" t="s">
        <v>216</v>
      </c>
      <c r="B27" t="s">
        <v>134</v>
      </c>
      <c r="C27" t="s">
        <v>225</v>
      </c>
      <c r="E27" s="20">
        <v>69.166666666666671</v>
      </c>
      <c r="F27" s="20">
        <v>30.666666666666668</v>
      </c>
      <c r="G27" s="20">
        <v>0.16666666666666666</v>
      </c>
      <c r="I27" s="8"/>
      <c r="J27" s="8"/>
      <c r="K27" s="8"/>
      <c r="L27" s="8"/>
      <c r="M27" s="8"/>
    </row>
    <row r="28" spans="1:13" x14ac:dyDescent="0.25">
      <c r="A28" s="19" t="s">
        <v>218</v>
      </c>
      <c r="B28" t="s">
        <v>134</v>
      </c>
      <c r="C28" t="s">
        <v>225</v>
      </c>
      <c r="E28" s="20">
        <v>0.83333333333333337</v>
      </c>
      <c r="F28" s="20">
        <v>0</v>
      </c>
      <c r="G28" s="20">
        <v>99.166666666666671</v>
      </c>
      <c r="I28" s="8"/>
      <c r="J28" s="8"/>
      <c r="K28" s="8"/>
      <c r="L28" s="8"/>
      <c r="M28" s="8"/>
    </row>
    <row r="29" spans="1:13" x14ac:dyDescent="0.25">
      <c r="A29" s="19" t="s">
        <v>220</v>
      </c>
      <c r="B29" t="s">
        <v>134</v>
      </c>
      <c r="C29" t="s">
        <v>225</v>
      </c>
      <c r="E29" s="20">
        <v>59.833333333333336</v>
      </c>
      <c r="F29" s="20">
        <v>34</v>
      </c>
      <c r="G29" s="20">
        <v>6.1666666666666661</v>
      </c>
      <c r="I29" s="8"/>
      <c r="J29" s="8"/>
      <c r="K29" s="8"/>
      <c r="L29" s="8"/>
      <c r="M29" s="8"/>
    </row>
    <row r="30" spans="1:13" x14ac:dyDescent="0.25">
      <c r="A30" s="19" t="s">
        <v>222</v>
      </c>
      <c r="B30" t="s">
        <v>134</v>
      </c>
      <c r="C30" t="s">
        <v>225</v>
      </c>
      <c r="E30" s="20">
        <v>17.333333333333332</v>
      </c>
      <c r="F30" s="20">
        <v>6.5</v>
      </c>
      <c r="G30" s="20">
        <v>76.166666666666671</v>
      </c>
      <c r="I30" s="8"/>
      <c r="J30" s="8"/>
      <c r="K30" s="8"/>
      <c r="L30" s="8"/>
      <c r="M30" s="8"/>
    </row>
    <row r="31" spans="1:13" x14ac:dyDescent="0.25">
      <c r="A31" s="17" t="s">
        <v>150</v>
      </c>
      <c r="B31" t="s">
        <v>134</v>
      </c>
      <c r="C31" t="s">
        <v>225</v>
      </c>
      <c r="E31" s="20">
        <v>2</v>
      </c>
      <c r="F31" s="20">
        <v>0</v>
      </c>
      <c r="G31" s="20">
        <v>98</v>
      </c>
      <c r="I31" s="8"/>
      <c r="J31" s="8"/>
      <c r="K31" s="8"/>
      <c r="L31" s="8"/>
      <c r="M31" s="8"/>
    </row>
    <row r="32" spans="1:13" x14ac:dyDescent="0.25">
      <c r="A32" s="18" t="s">
        <v>38</v>
      </c>
      <c r="B32" t="s">
        <v>134</v>
      </c>
      <c r="C32" t="s">
        <v>225</v>
      </c>
      <c r="E32" s="20">
        <v>65.5</v>
      </c>
      <c r="F32" s="20">
        <v>27.833333333333332</v>
      </c>
      <c r="G32" s="20">
        <v>6.6666666666666661</v>
      </c>
      <c r="I32" s="8"/>
      <c r="J32" s="8"/>
      <c r="K32" s="8"/>
      <c r="L32" s="8"/>
      <c r="M32" s="8"/>
    </row>
    <row r="33" spans="1:13" x14ac:dyDescent="0.25">
      <c r="A33" s="19" t="s">
        <v>39</v>
      </c>
      <c r="B33" t="s">
        <v>134</v>
      </c>
      <c r="C33" t="s">
        <v>225</v>
      </c>
      <c r="E33" s="20">
        <v>88.666666666666671</v>
      </c>
      <c r="F33" s="20">
        <v>7.833333333333333</v>
      </c>
      <c r="G33" s="20">
        <v>3.5</v>
      </c>
      <c r="I33" s="8"/>
      <c r="J33" s="8"/>
      <c r="K33" s="8"/>
      <c r="L33" s="8"/>
      <c r="M33" s="8"/>
    </row>
    <row r="34" spans="1:13" x14ac:dyDescent="0.25">
      <c r="A34" s="17" t="s">
        <v>151</v>
      </c>
      <c r="B34" s="5" t="s">
        <v>134</v>
      </c>
      <c r="C34" s="5" t="s">
        <v>225</v>
      </c>
      <c r="D34" s="5"/>
      <c r="E34" s="20">
        <v>23.416666666666668</v>
      </c>
      <c r="F34" s="20">
        <v>63.25</v>
      </c>
      <c r="G34" s="20">
        <v>13.333333333333334</v>
      </c>
      <c r="I34" s="8"/>
      <c r="J34" s="8"/>
      <c r="K34" s="8"/>
      <c r="L34" s="8"/>
      <c r="M34" s="8"/>
    </row>
    <row r="35" spans="1:13" x14ac:dyDescent="0.25">
      <c r="A35" s="17" t="s">
        <v>152</v>
      </c>
      <c r="B35" s="5" t="s">
        <v>134</v>
      </c>
      <c r="C35" s="5" t="s">
        <v>225</v>
      </c>
      <c r="D35" s="5"/>
      <c r="E35" s="20">
        <v>47.833333333333336</v>
      </c>
      <c r="F35" s="20">
        <v>21.583333333333332</v>
      </c>
      <c r="G35" s="20">
        <v>30.583333333333336</v>
      </c>
      <c r="I35" s="8"/>
      <c r="J35" s="8"/>
      <c r="K35" s="8"/>
      <c r="L35" s="8"/>
      <c r="M35" s="8"/>
    </row>
    <row r="36" spans="1:13" x14ac:dyDescent="0.25">
      <c r="A36" s="18" t="s">
        <v>153</v>
      </c>
      <c r="B36" s="5" t="s">
        <v>134</v>
      </c>
      <c r="C36" s="5" t="s">
        <v>225</v>
      </c>
      <c r="D36" s="5"/>
      <c r="E36" s="20">
        <v>37.75</v>
      </c>
      <c r="F36" s="20">
        <v>33.75</v>
      </c>
      <c r="G36" s="20">
        <v>28.5</v>
      </c>
      <c r="I36" s="8"/>
      <c r="J36" s="8"/>
      <c r="K36" s="8"/>
      <c r="L36" s="8"/>
      <c r="M36" s="8"/>
    </row>
    <row r="37" spans="1:13" x14ac:dyDescent="0.25">
      <c r="A37" s="18" t="s">
        <v>154</v>
      </c>
      <c r="B37" s="5" t="s">
        <v>134</v>
      </c>
      <c r="C37" s="5" t="s">
        <v>225</v>
      </c>
      <c r="D37" s="5"/>
      <c r="E37" s="20">
        <v>52.416666666666664</v>
      </c>
      <c r="F37" s="20">
        <v>3.25</v>
      </c>
      <c r="G37" s="20">
        <v>44.333333333333336</v>
      </c>
      <c r="I37" s="8"/>
      <c r="J37" s="8"/>
      <c r="K37" s="8"/>
      <c r="L37" s="8"/>
      <c r="M37" s="8"/>
    </row>
    <row r="38" spans="1:13" x14ac:dyDescent="0.25">
      <c r="A38" s="17" t="s">
        <v>155</v>
      </c>
      <c r="B38" t="s">
        <v>134</v>
      </c>
      <c r="C38" t="s">
        <v>225</v>
      </c>
      <c r="E38" s="20">
        <v>46.833333333333336</v>
      </c>
      <c r="F38" s="20">
        <v>23</v>
      </c>
      <c r="G38" s="20">
        <v>30.166666666666664</v>
      </c>
      <c r="I38" s="8"/>
      <c r="J38" s="8"/>
      <c r="K38" s="8"/>
      <c r="L38" s="8"/>
      <c r="M38" s="8"/>
    </row>
    <row r="39" spans="1:13" x14ac:dyDescent="0.25">
      <c r="A39" s="18" t="s">
        <v>156</v>
      </c>
      <c r="B39" t="s">
        <v>134</v>
      </c>
      <c r="C39" t="s">
        <v>225</v>
      </c>
      <c r="E39" s="20">
        <v>74.833333333333329</v>
      </c>
      <c r="F39" s="20">
        <v>25.166666666666668</v>
      </c>
      <c r="G39" s="20">
        <v>0</v>
      </c>
      <c r="I39" s="8"/>
      <c r="J39" s="8"/>
      <c r="K39" s="8"/>
      <c r="L39" s="8"/>
      <c r="M39" s="8"/>
    </row>
    <row r="40" spans="1:13" x14ac:dyDescent="0.25">
      <c r="A40" s="17" t="s">
        <v>157</v>
      </c>
      <c r="B40" s="5" t="s">
        <v>134</v>
      </c>
      <c r="C40" s="5" t="s">
        <v>225</v>
      </c>
      <c r="D40" s="5"/>
      <c r="E40" s="20">
        <v>60.916666666666664</v>
      </c>
      <c r="F40" s="20">
        <v>8.5833333333333339</v>
      </c>
      <c r="G40" s="20">
        <v>30.5</v>
      </c>
      <c r="I40" s="8"/>
      <c r="J40" s="8"/>
      <c r="K40" s="8"/>
      <c r="L40" s="8"/>
      <c r="M40" s="8"/>
    </row>
    <row r="41" spans="1:13" x14ac:dyDescent="0.25">
      <c r="A41" s="17" t="s">
        <v>158</v>
      </c>
      <c r="B41" s="5" t="s">
        <v>134</v>
      </c>
      <c r="C41" s="5" t="s">
        <v>225</v>
      </c>
      <c r="D41" s="5"/>
      <c r="E41" s="20">
        <v>15.333333333333334</v>
      </c>
      <c r="F41" s="20">
        <v>7.833333333333333</v>
      </c>
      <c r="G41" s="20">
        <v>76.833333333333329</v>
      </c>
      <c r="I41" s="8"/>
      <c r="J41" s="8"/>
      <c r="K41" s="8"/>
      <c r="L41" s="8"/>
      <c r="M41" s="8"/>
    </row>
    <row r="42" spans="1:13" x14ac:dyDescent="0.25">
      <c r="A42" s="17" t="s">
        <v>159</v>
      </c>
      <c r="B42" s="5" t="s">
        <v>134</v>
      </c>
      <c r="C42" s="5" t="s">
        <v>225</v>
      </c>
      <c r="D42" s="5"/>
      <c r="E42" s="20">
        <v>48.666666666666664</v>
      </c>
      <c r="F42" s="20">
        <v>45.583333333333336</v>
      </c>
      <c r="G42" s="20">
        <v>5.75</v>
      </c>
      <c r="I42" s="8"/>
      <c r="J42" s="8"/>
      <c r="K42" s="8"/>
      <c r="L42" s="8"/>
      <c r="M42" s="8"/>
    </row>
    <row r="43" spans="1:13" x14ac:dyDescent="0.25">
      <c r="A43" s="18" t="s">
        <v>160</v>
      </c>
      <c r="B43" s="5" t="s">
        <v>134</v>
      </c>
      <c r="C43" s="5" t="s">
        <v>225</v>
      </c>
      <c r="D43" s="5"/>
      <c r="E43" s="20">
        <v>54.5</v>
      </c>
      <c r="F43" s="20">
        <v>37.25</v>
      </c>
      <c r="G43" s="20">
        <v>8.25</v>
      </c>
      <c r="I43" s="8"/>
      <c r="J43" s="8"/>
      <c r="K43" s="8"/>
      <c r="L43" s="8"/>
      <c r="M43" s="8"/>
    </row>
    <row r="44" spans="1:13" x14ac:dyDescent="0.25">
      <c r="A44" s="18" t="s">
        <v>161</v>
      </c>
      <c r="B44" t="s">
        <v>162</v>
      </c>
      <c r="C44" t="s">
        <v>225</v>
      </c>
      <c r="E44" s="20">
        <v>91</v>
      </c>
      <c r="F44" s="20">
        <v>5.666666666666667</v>
      </c>
      <c r="G44" s="20">
        <v>3.3333333333333335</v>
      </c>
      <c r="I44" s="8"/>
      <c r="J44" s="8"/>
      <c r="K44" s="8"/>
      <c r="L44" s="8"/>
      <c r="M44" s="8"/>
    </row>
    <row r="45" spans="1:13" x14ac:dyDescent="0.25">
      <c r="A45" s="17" t="s">
        <v>164</v>
      </c>
      <c r="B45" t="s">
        <v>162</v>
      </c>
      <c r="C45" t="s">
        <v>225</v>
      </c>
      <c r="E45" s="20">
        <v>18.5</v>
      </c>
      <c r="F45" s="20">
        <v>73.5</v>
      </c>
      <c r="G45" s="20">
        <v>8</v>
      </c>
      <c r="I45" s="8"/>
      <c r="J45" s="8"/>
      <c r="K45" s="8"/>
      <c r="L45" s="8"/>
      <c r="M45" s="8"/>
    </row>
    <row r="46" spans="1:13" x14ac:dyDescent="0.25">
      <c r="A46" s="18" t="s">
        <v>165</v>
      </c>
      <c r="B46" t="s">
        <v>162</v>
      </c>
      <c r="C46" t="s">
        <v>225</v>
      </c>
      <c r="E46" s="20">
        <v>51.166666666666664</v>
      </c>
      <c r="F46" s="20">
        <v>1</v>
      </c>
      <c r="G46" s="20">
        <v>47.833333333333336</v>
      </c>
      <c r="I46" s="8"/>
      <c r="J46" s="8"/>
      <c r="K46" s="8"/>
      <c r="L46" s="8"/>
      <c r="M46" s="8"/>
    </row>
    <row r="47" spans="1:13" x14ac:dyDescent="0.25">
      <c r="A47" s="17" t="s">
        <v>167</v>
      </c>
      <c r="B47" t="s">
        <v>162</v>
      </c>
      <c r="C47" t="s">
        <v>225</v>
      </c>
      <c r="E47" s="20">
        <v>98.333333333333329</v>
      </c>
      <c r="F47" s="20">
        <v>0</v>
      </c>
      <c r="G47" s="20">
        <v>1.6666666666666667</v>
      </c>
      <c r="I47" s="8"/>
      <c r="J47" s="8"/>
      <c r="K47" s="8"/>
      <c r="L47" s="8"/>
      <c r="M47" s="8"/>
    </row>
    <row r="48" spans="1:13" x14ac:dyDescent="0.25">
      <c r="A48" s="17" t="s">
        <v>168</v>
      </c>
      <c r="B48" t="s">
        <v>162</v>
      </c>
      <c r="C48" t="s">
        <v>225</v>
      </c>
      <c r="E48" s="20">
        <v>95.833333333333329</v>
      </c>
      <c r="F48" s="20">
        <v>2.8333333333333335</v>
      </c>
      <c r="G48" s="20">
        <v>1.3333333333333333</v>
      </c>
      <c r="I48" s="8"/>
      <c r="J48" s="8"/>
      <c r="K48" s="8"/>
      <c r="L48" s="8"/>
      <c r="M48" s="8"/>
    </row>
    <row r="49" spans="1:13" x14ac:dyDescent="0.25">
      <c r="A49" s="18" t="s">
        <v>169</v>
      </c>
      <c r="B49" t="s">
        <v>162</v>
      </c>
      <c r="C49" t="s">
        <v>225</v>
      </c>
      <c r="E49" s="20">
        <v>91.5</v>
      </c>
      <c r="F49" s="20">
        <v>0</v>
      </c>
      <c r="G49" s="20">
        <v>8.5</v>
      </c>
      <c r="I49" s="8"/>
      <c r="J49" s="8"/>
      <c r="K49" s="8"/>
      <c r="L49" s="8"/>
      <c r="M49" s="8"/>
    </row>
    <row r="50" spans="1:13" x14ac:dyDescent="0.25">
      <c r="A50" s="18" t="s">
        <v>170</v>
      </c>
      <c r="B50" t="s">
        <v>162</v>
      </c>
      <c r="C50" t="s">
        <v>225</v>
      </c>
      <c r="E50" s="20">
        <v>28.666666666666668</v>
      </c>
      <c r="F50" s="20">
        <v>71.333333333333329</v>
      </c>
      <c r="G50" s="20">
        <v>0</v>
      </c>
      <c r="I50" s="8"/>
      <c r="J50" s="8"/>
      <c r="K50" s="8"/>
      <c r="L50" s="8"/>
      <c r="M50" s="8"/>
    </row>
    <row r="51" spans="1:13" x14ac:dyDescent="0.25">
      <c r="A51" s="17" t="s">
        <v>171</v>
      </c>
      <c r="B51" t="s">
        <v>162</v>
      </c>
      <c r="C51" t="s">
        <v>225</v>
      </c>
      <c r="E51" s="20">
        <v>68.5</v>
      </c>
      <c r="F51" s="20">
        <v>30.166666666666668</v>
      </c>
      <c r="G51" s="20">
        <v>1.3333333333333333</v>
      </c>
      <c r="I51" s="8"/>
      <c r="J51" s="8"/>
      <c r="K51" s="8"/>
      <c r="L51" s="8"/>
      <c r="M51" s="8"/>
    </row>
    <row r="52" spans="1:13" x14ac:dyDescent="0.25">
      <c r="A52" s="18" t="s">
        <v>172</v>
      </c>
      <c r="B52" s="5" t="s">
        <v>162</v>
      </c>
      <c r="C52" s="5" t="s">
        <v>225</v>
      </c>
      <c r="D52" s="5"/>
      <c r="E52" s="20">
        <v>71.166666666666671</v>
      </c>
      <c r="F52" s="20">
        <v>0</v>
      </c>
      <c r="G52" s="20">
        <v>28.833333333333332</v>
      </c>
      <c r="I52" s="8"/>
      <c r="J52" s="8"/>
      <c r="K52" s="8"/>
      <c r="L52" s="8"/>
      <c r="M52" s="8"/>
    </row>
    <row r="53" spans="1:13" x14ac:dyDescent="0.25">
      <c r="A53" s="17" t="s">
        <v>173</v>
      </c>
      <c r="B53" s="5" t="s">
        <v>162</v>
      </c>
      <c r="C53" s="5" t="s">
        <v>225</v>
      </c>
      <c r="D53" s="5"/>
      <c r="E53" s="20">
        <v>70.666666666666671</v>
      </c>
      <c r="F53" s="20">
        <v>22</v>
      </c>
      <c r="G53" s="20">
        <v>7.3333333333333339</v>
      </c>
      <c r="I53" s="8"/>
      <c r="J53" s="8"/>
      <c r="K53" s="8"/>
      <c r="L53" s="8"/>
      <c r="M53" s="8"/>
    </row>
    <row r="54" spans="1:13" x14ac:dyDescent="0.25">
      <c r="A54" s="19" t="s">
        <v>188</v>
      </c>
      <c r="B54" t="s">
        <v>162</v>
      </c>
      <c r="C54" t="s">
        <v>225</v>
      </c>
      <c r="E54" s="20">
        <v>84.666666666666671</v>
      </c>
      <c r="F54" s="20">
        <v>2.6666666666666665</v>
      </c>
      <c r="G54" s="20">
        <v>12.666666666666666</v>
      </c>
      <c r="I54" s="8"/>
      <c r="J54" s="8"/>
      <c r="K54" s="8"/>
      <c r="L54" s="8"/>
      <c r="M54" s="8"/>
    </row>
    <row r="55" spans="1:13" x14ac:dyDescent="0.25">
      <c r="A55" s="18" t="s">
        <v>230</v>
      </c>
      <c r="B55" s="5" t="s">
        <v>162</v>
      </c>
      <c r="C55" s="5" t="s">
        <v>225</v>
      </c>
      <c r="D55" s="5"/>
      <c r="E55" s="20">
        <v>14.333333333333334</v>
      </c>
      <c r="F55" s="20">
        <v>36.5</v>
      </c>
      <c r="G55" s="20">
        <v>49.166666666666664</v>
      </c>
      <c r="I55" s="8"/>
      <c r="J55" s="8"/>
      <c r="K55" s="8"/>
      <c r="L55" s="8"/>
      <c r="M55" s="8"/>
    </row>
    <row r="56" spans="1:13" x14ac:dyDescent="0.25">
      <c r="A56" s="19" t="s">
        <v>191</v>
      </c>
      <c r="B56" t="s">
        <v>162</v>
      </c>
      <c r="C56" t="s">
        <v>225</v>
      </c>
      <c r="E56" s="20">
        <v>79.833333333333329</v>
      </c>
      <c r="F56" s="20">
        <v>7.833333333333333</v>
      </c>
      <c r="G56" s="20">
        <v>12.333333333333332</v>
      </c>
      <c r="I56" s="8"/>
      <c r="J56" s="8"/>
      <c r="K56" s="8"/>
      <c r="L56" s="8"/>
      <c r="M56" s="8"/>
    </row>
    <row r="57" spans="1:13" x14ac:dyDescent="0.25">
      <c r="A57" s="18" t="s">
        <v>231</v>
      </c>
      <c r="B57" s="5" t="s">
        <v>162</v>
      </c>
      <c r="C57" s="5" t="s">
        <v>225</v>
      </c>
      <c r="D57" s="5"/>
      <c r="E57" s="20">
        <v>12</v>
      </c>
      <c r="F57" s="20">
        <v>12.416666666666666</v>
      </c>
      <c r="G57" s="20">
        <v>75.583333333333343</v>
      </c>
      <c r="I57" s="8"/>
      <c r="J57" s="8"/>
      <c r="K57" s="8"/>
      <c r="L57" s="8"/>
      <c r="M57" s="8"/>
    </row>
    <row r="58" spans="1:13" x14ac:dyDescent="0.25">
      <c r="A58" s="19" t="s">
        <v>192</v>
      </c>
      <c r="B58" t="s">
        <v>162</v>
      </c>
      <c r="C58" t="s">
        <v>225</v>
      </c>
      <c r="E58" s="20">
        <v>91</v>
      </c>
      <c r="F58" s="20">
        <v>0</v>
      </c>
      <c r="G58" s="20">
        <v>9</v>
      </c>
      <c r="I58" s="8"/>
      <c r="J58" s="8"/>
      <c r="K58" s="8"/>
      <c r="L58" s="8"/>
      <c r="M58" s="8"/>
    </row>
    <row r="59" spans="1:13" x14ac:dyDescent="0.25">
      <c r="A59" s="19" t="s">
        <v>193</v>
      </c>
      <c r="B59" t="s">
        <v>162</v>
      </c>
      <c r="C59" t="s">
        <v>225</v>
      </c>
      <c r="E59" s="20">
        <v>97.333333333333329</v>
      </c>
      <c r="F59" s="20">
        <v>2.6666666666666665</v>
      </c>
      <c r="G59" s="20">
        <v>0</v>
      </c>
      <c r="I59" s="8"/>
      <c r="J59" s="8"/>
      <c r="K59" s="8"/>
      <c r="L59" s="8"/>
      <c r="M59" s="8"/>
    </row>
    <row r="60" spans="1:13" x14ac:dyDescent="0.25">
      <c r="A60" s="18" t="s">
        <v>232</v>
      </c>
      <c r="B60" s="5" t="s">
        <v>162</v>
      </c>
      <c r="C60" s="5" t="s">
        <v>225</v>
      </c>
      <c r="D60" s="5"/>
      <c r="E60" s="20">
        <v>5.833333333333333</v>
      </c>
      <c r="F60" s="20">
        <v>0</v>
      </c>
      <c r="G60" s="20">
        <v>94.166666666666671</v>
      </c>
      <c r="I60" s="8"/>
      <c r="J60" s="8"/>
      <c r="K60" s="8"/>
      <c r="L60" s="8"/>
      <c r="M60" s="8"/>
    </row>
    <row r="61" spans="1:13" x14ac:dyDescent="0.25">
      <c r="A61" s="18" t="s">
        <v>233</v>
      </c>
      <c r="B61" s="5" t="s">
        <v>162</v>
      </c>
      <c r="C61" s="5" t="s">
        <v>225</v>
      </c>
      <c r="D61" s="5"/>
      <c r="E61" s="20">
        <v>13.833333333333334</v>
      </c>
      <c r="F61" s="20">
        <v>0</v>
      </c>
      <c r="G61" s="20">
        <v>86.166666666666671</v>
      </c>
      <c r="I61" s="8"/>
      <c r="J61" s="8"/>
      <c r="K61" s="8"/>
      <c r="L61" s="8"/>
      <c r="M61" s="8"/>
    </row>
    <row r="62" spans="1:13" x14ac:dyDescent="0.25">
      <c r="A62" s="19" t="s">
        <v>201</v>
      </c>
      <c r="B62" t="s">
        <v>162</v>
      </c>
      <c r="C62" t="s">
        <v>225</v>
      </c>
      <c r="E62" s="20">
        <v>100</v>
      </c>
      <c r="F62" s="20">
        <v>0</v>
      </c>
      <c r="G62" s="20">
        <v>0</v>
      </c>
      <c r="I62" s="8"/>
      <c r="J62" s="8"/>
      <c r="K62" s="8"/>
      <c r="L62" s="8"/>
      <c r="M62" s="8"/>
    </row>
    <row r="63" spans="1:13" x14ac:dyDescent="0.25">
      <c r="A63" s="19" t="s">
        <v>202</v>
      </c>
      <c r="B63" t="s">
        <v>162</v>
      </c>
      <c r="C63" t="s">
        <v>225</v>
      </c>
      <c r="E63" s="20">
        <v>99.166666666666671</v>
      </c>
      <c r="F63" s="20">
        <v>0</v>
      </c>
      <c r="G63" s="20">
        <v>0.83333333333333337</v>
      </c>
      <c r="I63" s="8"/>
      <c r="J63" s="8"/>
      <c r="K63" s="8"/>
      <c r="L63" s="8"/>
      <c r="M63" s="8"/>
    </row>
    <row r="64" spans="1:13" x14ac:dyDescent="0.25">
      <c r="A64" s="19" t="s">
        <v>204</v>
      </c>
      <c r="B64" t="s">
        <v>162</v>
      </c>
      <c r="C64" t="s">
        <v>225</v>
      </c>
      <c r="E64" s="20">
        <v>100</v>
      </c>
      <c r="F64" s="20">
        <v>0</v>
      </c>
      <c r="G64" s="20">
        <v>0</v>
      </c>
      <c r="I64" s="8"/>
      <c r="J64" s="8"/>
      <c r="K64" s="8"/>
      <c r="L64" s="8"/>
      <c r="M64" s="8"/>
    </row>
    <row r="65" spans="1:13" x14ac:dyDescent="0.25">
      <c r="A65" s="19" t="s">
        <v>206</v>
      </c>
      <c r="B65" t="s">
        <v>162</v>
      </c>
      <c r="C65" t="s">
        <v>225</v>
      </c>
      <c r="E65" s="20">
        <v>88.833333333333329</v>
      </c>
      <c r="F65" s="20">
        <v>6.333333333333333</v>
      </c>
      <c r="G65" s="20">
        <v>4.833333333333333</v>
      </c>
      <c r="I65" s="8"/>
      <c r="J65" s="8"/>
      <c r="K65" s="8"/>
      <c r="L65" s="8"/>
      <c r="M65" s="8"/>
    </row>
    <row r="66" spans="1:13" x14ac:dyDescent="0.25">
      <c r="A66" s="19" t="s">
        <v>208</v>
      </c>
      <c r="B66" t="s">
        <v>162</v>
      </c>
      <c r="C66" t="s">
        <v>225</v>
      </c>
      <c r="E66" s="20">
        <v>94.666666666666671</v>
      </c>
      <c r="F66" s="20">
        <v>0</v>
      </c>
      <c r="G66" s="20">
        <v>5.333333333333333</v>
      </c>
      <c r="I66" s="8"/>
      <c r="J66" s="8"/>
      <c r="K66" s="8"/>
      <c r="L66" s="8"/>
      <c r="M66" s="8"/>
    </row>
    <row r="67" spans="1:13" x14ac:dyDescent="0.25">
      <c r="A67" s="19" t="s">
        <v>210</v>
      </c>
      <c r="B67" t="s">
        <v>162</v>
      </c>
      <c r="C67" t="s">
        <v>225</v>
      </c>
      <c r="E67" s="20">
        <v>100</v>
      </c>
      <c r="F67" s="20">
        <v>0</v>
      </c>
      <c r="G67" s="20">
        <v>0</v>
      </c>
      <c r="I67" s="8"/>
      <c r="J67" s="8"/>
      <c r="K67" s="8"/>
      <c r="L67" s="8"/>
      <c r="M67" s="8"/>
    </row>
    <row r="68" spans="1:13" x14ac:dyDescent="0.25">
      <c r="A68" s="19" t="s">
        <v>212</v>
      </c>
      <c r="B68" t="s">
        <v>162</v>
      </c>
      <c r="C68" t="s">
        <v>225</v>
      </c>
      <c r="E68" s="20">
        <v>65.833333333333329</v>
      </c>
      <c r="F68" s="20">
        <v>27.5</v>
      </c>
      <c r="G68" s="20">
        <v>6.666666666666667</v>
      </c>
      <c r="I68" s="8"/>
      <c r="J68" s="8"/>
      <c r="K68" s="8"/>
      <c r="L68" s="8"/>
      <c r="M68" s="8"/>
    </row>
    <row r="69" spans="1:13" x14ac:dyDescent="0.25">
      <c r="A69" s="19" t="s">
        <v>213</v>
      </c>
      <c r="B69" t="s">
        <v>162</v>
      </c>
      <c r="C69" t="s">
        <v>225</v>
      </c>
      <c r="E69" s="20">
        <v>99.833333333333329</v>
      </c>
      <c r="F69" s="20">
        <v>0</v>
      </c>
      <c r="G69" s="20">
        <v>0.16666666666666666</v>
      </c>
      <c r="I69" s="8"/>
      <c r="J69" s="8"/>
      <c r="K69" s="8"/>
      <c r="L69" s="8"/>
      <c r="M69" s="8"/>
    </row>
    <row r="70" spans="1:13" x14ac:dyDescent="0.25">
      <c r="A70" s="19" t="s">
        <v>215</v>
      </c>
      <c r="B70" t="s">
        <v>162</v>
      </c>
      <c r="C70" t="s">
        <v>225</v>
      </c>
      <c r="E70" s="20">
        <v>81</v>
      </c>
      <c r="F70" s="20">
        <v>0</v>
      </c>
      <c r="G70" s="20">
        <v>19</v>
      </c>
      <c r="I70" s="8"/>
      <c r="J70" s="8"/>
      <c r="K70" s="8"/>
      <c r="L70" s="8"/>
      <c r="M70" s="8"/>
    </row>
    <row r="71" spans="1:13" x14ac:dyDescent="0.25">
      <c r="A71" s="19" t="s">
        <v>217</v>
      </c>
      <c r="B71" t="s">
        <v>162</v>
      </c>
      <c r="C71" t="s">
        <v>225</v>
      </c>
      <c r="E71" s="20">
        <v>88.75</v>
      </c>
      <c r="F71" s="20">
        <v>7.916666666666667</v>
      </c>
      <c r="G71" s="20">
        <v>3.3333333333333335</v>
      </c>
      <c r="I71" s="8"/>
      <c r="J71" s="8"/>
      <c r="K71" s="8"/>
      <c r="L71" s="8"/>
      <c r="M71" s="8"/>
    </row>
    <row r="72" spans="1:13" x14ac:dyDescent="0.25">
      <c r="A72" s="19" t="s">
        <v>219</v>
      </c>
      <c r="B72" t="s">
        <v>162</v>
      </c>
      <c r="C72" t="s">
        <v>225</v>
      </c>
      <c r="E72" s="20">
        <v>47.333333333333336</v>
      </c>
      <c r="F72" s="20">
        <v>52.666666666666664</v>
      </c>
      <c r="G72" s="20">
        <v>0</v>
      </c>
      <c r="I72" s="8"/>
      <c r="J72" s="8"/>
      <c r="K72" s="8"/>
      <c r="L72" s="8"/>
      <c r="M72" s="8"/>
    </row>
    <row r="73" spans="1:13" x14ac:dyDescent="0.25">
      <c r="A73" s="19" t="s">
        <v>221</v>
      </c>
      <c r="B73" t="s">
        <v>162</v>
      </c>
      <c r="C73" t="s">
        <v>225</v>
      </c>
      <c r="E73" s="20">
        <v>99</v>
      </c>
      <c r="F73" s="20">
        <v>1</v>
      </c>
      <c r="G73" s="20">
        <v>0</v>
      </c>
      <c r="I73" s="8"/>
      <c r="J73" s="8"/>
      <c r="K73" s="8"/>
      <c r="L73" s="8"/>
      <c r="M73" s="8"/>
    </row>
    <row r="74" spans="1:13" x14ac:dyDescent="0.25">
      <c r="A74" s="17" t="s">
        <v>178</v>
      </c>
      <c r="B74" s="5" t="s">
        <v>162</v>
      </c>
      <c r="C74" s="5" t="s">
        <v>225</v>
      </c>
      <c r="D74" s="5"/>
      <c r="E74" s="20">
        <v>43.833333333333336</v>
      </c>
      <c r="F74" s="20">
        <v>50.75</v>
      </c>
      <c r="G74" s="20">
        <v>5.416666666666667</v>
      </c>
      <c r="I74" s="8"/>
      <c r="J74" s="8"/>
      <c r="K74" s="8"/>
      <c r="L74" s="8"/>
      <c r="M74" s="8"/>
    </row>
    <row r="75" spans="1:13" x14ac:dyDescent="0.25">
      <c r="A75" s="18" t="s">
        <v>179</v>
      </c>
      <c r="B75" t="s">
        <v>162</v>
      </c>
      <c r="C75" t="s">
        <v>225</v>
      </c>
      <c r="E75" s="20">
        <v>60.833333333333336</v>
      </c>
      <c r="F75" s="20">
        <v>0.16666666666666666</v>
      </c>
      <c r="G75" s="20">
        <v>39</v>
      </c>
      <c r="I75" s="8"/>
      <c r="J75" s="8"/>
      <c r="K75" s="8"/>
      <c r="L75" s="8"/>
      <c r="M75" s="8"/>
    </row>
    <row r="76" spans="1:13" x14ac:dyDescent="0.25">
      <c r="A76" s="18" t="s">
        <v>180</v>
      </c>
      <c r="B76" s="5" t="s">
        <v>162</v>
      </c>
      <c r="C76" s="5" t="s">
        <v>225</v>
      </c>
      <c r="D76" s="5"/>
      <c r="E76" s="20">
        <v>65.583333333333329</v>
      </c>
      <c r="F76" s="20">
        <v>21.583333333333332</v>
      </c>
      <c r="G76" s="20">
        <v>12.833333333333334</v>
      </c>
      <c r="I76" s="8"/>
      <c r="J76" s="8"/>
      <c r="K76" s="8"/>
      <c r="L76" s="8"/>
      <c r="M76" s="8"/>
    </row>
    <row r="77" spans="1:13" x14ac:dyDescent="0.25">
      <c r="A77" s="18" t="s">
        <v>181</v>
      </c>
      <c r="B77" s="5" t="s">
        <v>162</v>
      </c>
      <c r="C77" s="5" t="s">
        <v>225</v>
      </c>
      <c r="D77" s="5"/>
      <c r="E77" s="20">
        <v>94.75</v>
      </c>
      <c r="F77" s="20">
        <v>0</v>
      </c>
      <c r="G77" s="20">
        <v>5.25</v>
      </c>
      <c r="I77" s="8"/>
      <c r="J77" s="8"/>
      <c r="K77" s="8"/>
      <c r="L77" s="8"/>
      <c r="M77" s="8"/>
    </row>
    <row r="78" spans="1:13" x14ac:dyDescent="0.25">
      <c r="A78" s="17" t="s">
        <v>182</v>
      </c>
      <c r="B78" s="5" t="s">
        <v>162</v>
      </c>
      <c r="C78" s="5" t="s">
        <v>225</v>
      </c>
      <c r="D78" s="5"/>
      <c r="E78" s="20">
        <v>90</v>
      </c>
      <c r="F78" s="20">
        <v>10</v>
      </c>
      <c r="G78" s="20">
        <v>0</v>
      </c>
      <c r="I78" s="8"/>
      <c r="J78" s="8"/>
      <c r="K78" s="8"/>
      <c r="L78" s="8"/>
      <c r="M78" s="8"/>
    </row>
    <row r="79" spans="1:13" x14ac:dyDescent="0.25">
      <c r="A79" s="17" t="s">
        <v>183</v>
      </c>
      <c r="B79" s="5" t="s">
        <v>162</v>
      </c>
      <c r="C79" s="5" t="s">
        <v>225</v>
      </c>
      <c r="D79" s="5"/>
      <c r="E79" s="20">
        <v>53.916666666666664</v>
      </c>
      <c r="F79" s="20">
        <v>38.583333333333336</v>
      </c>
      <c r="G79" s="20">
        <v>7.5</v>
      </c>
      <c r="I79" s="8"/>
      <c r="J79" s="8"/>
      <c r="K79" s="8"/>
      <c r="L79" s="8"/>
      <c r="M79" s="8"/>
    </row>
    <row r="80" spans="1:13" x14ac:dyDescent="0.25">
      <c r="A80" s="17" t="s">
        <v>184</v>
      </c>
      <c r="B80" s="5" t="s">
        <v>162</v>
      </c>
      <c r="C80" s="5" t="s">
        <v>225</v>
      </c>
      <c r="D80" s="5"/>
      <c r="E80" s="20">
        <v>91.416666666666671</v>
      </c>
      <c r="F80" s="20">
        <v>2.9166666666666665</v>
      </c>
      <c r="G80" s="20">
        <v>5.666666666666667</v>
      </c>
      <c r="I80" s="8"/>
      <c r="J80" s="8"/>
      <c r="K80" s="8"/>
      <c r="L80" s="8"/>
      <c r="M80" s="8"/>
    </row>
    <row r="81" spans="1:13" x14ac:dyDescent="0.25">
      <c r="A81" s="18" t="s">
        <v>22</v>
      </c>
      <c r="B81" s="5" t="s">
        <v>162</v>
      </c>
      <c r="C81" s="5" t="s">
        <v>225</v>
      </c>
      <c r="D81" s="5"/>
      <c r="E81" s="20">
        <v>84.666666666666671</v>
      </c>
      <c r="F81" s="20">
        <v>9.0833333333333339</v>
      </c>
      <c r="G81" s="20">
        <v>6.25</v>
      </c>
      <c r="I81" s="8"/>
      <c r="J81" s="8"/>
      <c r="K81" s="8"/>
      <c r="L81" s="8"/>
      <c r="M81" s="8"/>
    </row>
    <row r="82" spans="1:13" x14ac:dyDescent="0.25">
      <c r="A82" s="18" t="s">
        <v>6</v>
      </c>
      <c r="B82" s="5" t="s">
        <v>162</v>
      </c>
      <c r="C82" s="5" t="s">
        <v>225</v>
      </c>
      <c r="D82" s="5"/>
      <c r="E82" s="20">
        <v>77.583333333333329</v>
      </c>
      <c r="F82" s="20">
        <v>15.75</v>
      </c>
      <c r="G82" s="20">
        <v>6.666666666666667</v>
      </c>
      <c r="I82" s="8"/>
      <c r="J82" s="8"/>
      <c r="K82" s="8"/>
      <c r="L82" s="8"/>
      <c r="M82" s="8"/>
    </row>
    <row r="83" spans="1:13" x14ac:dyDescent="0.25">
      <c r="A83" s="18" t="s">
        <v>185</v>
      </c>
      <c r="B83" s="5" t="s">
        <v>162</v>
      </c>
      <c r="C83" s="5" t="s">
        <v>225</v>
      </c>
      <c r="D83" s="5"/>
      <c r="E83" s="20">
        <v>50.083333333333336</v>
      </c>
      <c r="F83" s="20">
        <v>0</v>
      </c>
      <c r="G83" s="20">
        <v>49.916666666666664</v>
      </c>
      <c r="I83" s="8"/>
      <c r="J83" s="8"/>
      <c r="K83" s="8"/>
      <c r="L83" s="8"/>
      <c r="M83" s="8"/>
    </row>
    <row r="84" spans="1:13" x14ac:dyDescent="0.25">
      <c r="A84" s="17" t="s">
        <v>186</v>
      </c>
      <c r="B84" s="5" t="s">
        <v>162</v>
      </c>
      <c r="C84" s="5" t="s">
        <v>225</v>
      </c>
      <c r="D84" s="5"/>
      <c r="E84" s="20">
        <v>81.583333333333329</v>
      </c>
      <c r="F84" s="20">
        <v>0</v>
      </c>
      <c r="G84" s="20">
        <v>18.416666666666664</v>
      </c>
      <c r="I84" s="8"/>
      <c r="J84" s="8"/>
      <c r="K84" s="8"/>
      <c r="L84" s="8"/>
      <c r="M84" s="8"/>
    </row>
    <row r="85" spans="1:13" x14ac:dyDescent="0.25">
      <c r="A85" s="18" t="s">
        <v>187</v>
      </c>
      <c r="B85" t="s">
        <v>162</v>
      </c>
      <c r="C85" t="s">
        <v>225</v>
      </c>
      <c r="E85" s="20">
        <v>40</v>
      </c>
      <c r="F85" s="20">
        <v>23.833333333333332</v>
      </c>
      <c r="G85" s="20">
        <v>36.166666666666664</v>
      </c>
      <c r="I85" s="8"/>
      <c r="J85" s="8"/>
      <c r="K85" s="8"/>
      <c r="L85" s="8"/>
      <c r="M85" s="8"/>
    </row>
    <row r="86" spans="1:13" x14ac:dyDescent="0.25">
      <c r="A86" s="17" t="s">
        <v>133</v>
      </c>
      <c r="B86" s="5" t="s">
        <v>134</v>
      </c>
      <c r="C86" s="5" t="s">
        <v>235</v>
      </c>
      <c r="D86" s="5" t="s">
        <v>236</v>
      </c>
      <c r="E86" s="20">
        <v>65</v>
      </c>
      <c r="F86" s="20">
        <v>4.5</v>
      </c>
      <c r="G86" s="20">
        <v>30.5</v>
      </c>
      <c r="I86" s="8"/>
      <c r="J86" s="8"/>
      <c r="K86" s="8"/>
      <c r="L86" s="8"/>
      <c r="M86" s="8"/>
    </row>
    <row r="87" spans="1:13" x14ac:dyDescent="0.25">
      <c r="A87" s="17" t="s">
        <v>136</v>
      </c>
      <c r="B87" s="5" t="s">
        <v>134</v>
      </c>
      <c r="C87" s="5" t="s">
        <v>235</v>
      </c>
      <c r="D87" s="5" t="s">
        <v>236</v>
      </c>
      <c r="E87" s="20">
        <v>48.833333333333336</v>
      </c>
      <c r="F87" s="20">
        <v>12.166666666666666</v>
      </c>
      <c r="G87" s="20">
        <v>39</v>
      </c>
      <c r="I87" s="8"/>
      <c r="J87" s="8"/>
      <c r="K87" s="8"/>
      <c r="L87" s="8"/>
      <c r="M87" s="8"/>
    </row>
    <row r="88" spans="1:13" x14ac:dyDescent="0.25">
      <c r="A88" s="18" t="s">
        <v>137</v>
      </c>
      <c r="B88" s="5" t="s">
        <v>134</v>
      </c>
      <c r="C88" s="5" t="s">
        <v>235</v>
      </c>
      <c r="D88" s="5" t="s">
        <v>236</v>
      </c>
      <c r="E88" s="20">
        <v>46.333333333333336</v>
      </c>
      <c r="F88" s="20">
        <v>24.333333333333332</v>
      </c>
      <c r="G88" s="20">
        <v>29.333333333333332</v>
      </c>
      <c r="I88" s="8"/>
      <c r="J88" s="8"/>
      <c r="K88" s="8"/>
      <c r="L88" s="8"/>
      <c r="M88" s="8"/>
    </row>
    <row r="89" spans="1:13" x14ac:dyDescent="0.25">
      <c r="A89" s="18" t="s">
        <v>139</v>
      </c>
      <c r="B89" s="5" t="s">
        <v>134</v>
      </c>
      <c r="C89" s="5" t="s">
        <v>235</v>
      </c>
      <c r="D89" s="5" t="s">
        <v>239</v>
      </c>
      <c r="E89" s="20">
        <v>52.166666666666664</v>
      </c>
      <c r="F89" s="20">
        <v>9</v>
      </c>
      <c r="G89" s="20">
        <v>38.833333333333329</v>
      </c>
      <c r="I89" s="8"/>
      <c r="J89" s="8"/>
      <c r="K89" s="8"/>
      <c r="L89" s="8"/>
      <c r="M89" s="8"/>
    </row>
    <row r="90" spans="1:13" x14ac:dyDescent="0.25">
      <c r="A90" s="17" t="s">
        <v>140</v>
      </c>
      <c r="B90" s="5" t="s">
        <v>134</v>
      </c>
      <c r="C90" s="5" t="s">
        <v>235</v>
      </c>
      <c r="D90" s="5" t="s">
        <v>239</v>
      </c>
      <c r="E90" s="20">
        <v>54.833333333333336</v>
      </c>
      <c r="F90" s="20">
        <v>20.666666666666668</v>
      </c>
      <c r="G90" s="20">
        <v>24.5</v>
      </c>
      <c r="I90" s="8"/>
      <c r="J90" s="8"/>
      <c r="K90" s="8"/>
      <c r="L90" s="8"/>
      <c r="M90" s="8"/>
    </row>
    <row r="91" spans="1:13" x14ac:dyDescent="0.25">
      <c r="A91" s="18" t="s">
        <v>141</v>
      </c>
      <c r="B91" s="5" t="s">
        <v>134</v>
      </c>
      <c r="C91" s="5" t="s">
        <v>235</v>
      </c>
      <c r="D91" s="5" t="s">
        <v>236</v>
      </c>
      <c r="E91" s="20">
        <v>60.166666666666664</v>
      </c>
      <c r="F91" s="20">
        <v>12.833333333333334</v>
      </c>
      <c r="G91" s="20">
        <v>27</v>
      </c>
      <c r="I91" s="8"/>
      <c r="J91" s="8"/>
      <c r="K91" s="8"/>
      <c r="L91" s="8"/>
      <c r="M91" s="8"/>
    </row>
    <row r="92" spans="1:13" x14ac:dyDescent="0.25">
      <c r="A92" s="17" t="s">
        <v>142</v>
      </c>
      <c r="B92" s="5" t="s">
        <v>134</v>
      </c>
      <c r="C92" s="5" t="s">
        <v>235</v>
      </c>
      <c r="D92" s="5" t="s">
        <v>239</v>
      </c>
      <c r="E92" s="20">
        <v>70.333333333333329</v>
      </c>
      <c r="F92" s="20">
        <v>22.166666666666668</v>
      </c>
      <c r="G92" s="20">
        <v>7.5</v>
      </c>
      <c r="I92" s="8"/>
      <c r="J92" s="8"/>
      <c r="K92" s="8"/>
      <c r="L92" s="8"/>
      <c r="M92" s="8"/>
    </row>
    <row r="93" spans="1:13" x14ac:dyDescent="0.25">
      <c r="A93" s="17" t="s">
        <v>143</v>
      </c>
      <c r="B93" s="5" t="s">
        <v>134</v>
      </c>
      <c r="C93" s="5" t="s">
        <v>235</v>
      </c>
      <c r="D93" s="5" t="s">
        <v>236</v>
      </c>
      <c r="E93" s="20">
        <v>52.5</v>
      </c>
      <c r="F93" s="20">
        <v>20.833333333333332</v>
      </c>
      <c r="G93" s="20">
        <v>26.666666666666668</v>
      </c>
      <c r="I93" s="8"/>
      <c r="J93" s="8"/>
      <c r="K93" s="8"/>
      <c r="L93" s="8"/>
      <c r="M93" s="8"/>
    </row>
    <row r="94" spans="1:13" x14ac:dyDescent="0.25">
      <c r="A94" s="18" t="s">
        <v>144</v>
      </c>
      <c r="B94" s="5" t="s">
        <v>134</v>
      </c>
      <c r="C94" s="5" t="s">
        <v>235</v>
      </c>
      <c r="D94" s="5" t="s">
        <v>236</v>
      </c>
      <c r="E94" s="20">
        <v>39.333333333333336</v>
      </c>
      <c r="F94" s="20">
        <v>1</v>
      </c>
      <c r="G94" s="20">
        <v>59.666666666666671</v>
      </c>
      <c r="I94" s="8"/>
      <c r="J94" s="8"/>
      <c r="K94" s="8"/>
      <c r="L94" s="8"/>
      <c r="M94" s="8"/>
    </row>
    <row r="95" spans="1:13" x14ac:dyDescent="0.25">
      <c r="A95" s="18" t="s">
        <v>196</v>
      </c>
      <c r="B95" t="s">
        <v>134</v>
      </c>
      <c r="C95" t="s">
        <v>235</v>
      </c>
      <c r="D95" s="5" t="s">
        <v>239</v>
      </c>
      <c r="E95" s="20">
        <v>66.666666666666671</v>
      </c>
      <c r="F95" s="20">
        <v>17.333333333333332</v>
      </c>
      <c r="G95" s="20">
        <v>16</v>
      </c>
      <c r="I95" s="8"/>
      <c r="J95" s="8"/>
      <c r="K95" s="8"/>
      <c r="L95" s="8"/>
      <c r="M95" s="8"/>
    </row>
    <row r="96" spans="1:13" x14ac:dyDescent="0.25">
      <c r="A96" s="18" t="s">
        <v>145</v>
      </c>
      <c r="B96" s="5" t="s">
        <v>134</v>
      </c>
      <c r="C96" s="5" t="s">
        <v>235</v>
      </c>
      <c r="D96" s="5" t="s">
        <v>236</v>
      </c>
      <c r="E96" s="20">
        <v>72.833333333333329</v>
      </c>
      <c r="F96" s="20">
        <v>9.3333333333333339</v>
      </c>
      <c r="G96" s="20">
        <v>17.833333333333332</v>
      </c>
      <c r="I96" s="8"/>
      <c r="J96" s="8"/>
      <c r="K96" s="8"/>
      <c r="L96" s="8"/>
      <c r="M96" s="8"/>
    </row>
    <row r="97" spans="1:13" x14ac:dyDescent="0.25">
      <c r="A97" s="17" t="s">
        <v>146</v>
      </c>
      <c r="B97" t="s">
        <v>245</v>
      </c>
      <c r="C97" t="s">
        <v>246</v>
      </c>
      <c r="D97" s="5" t="s">
        <v>239</v>
      </c>
      <c r="E97" s="20">
        <v>18.583333333333332</v>
      </c>
      <c r="F97" s="20">
        <v>1.3333333333333333</v>
      </c>
      <c r="G97" s="20">
        <v>80.083333333333329</v>
      </c>
      <c r="H97" s="10"/>
      <c r="I97" s="8"/>
      <c r="J97" s="8"/>
      <c r="K97" s="8"/>
      <c r="L97" s="8"/>
      <c r="M97" s="8"/>
    </row>
    <row r="98" spans="1:13" x14ac:dyDescent="0.25">
      <c r="A98" s="19" t="s">
        <v>189</v>
      </c>
      <c r="B98" t="s">
        <v>134</v>
      </c>
      <c r="C98" t="s">
        <v>235</v>
      </c>
      <c r="D98" s="5" t="s">
        <v>239</v>
      </c>
      <c r="E98" s="20">
        <v>73.333333333333329</v>
      </c>
      <c r="F98" s="20">
        <v>12.5</v>
      </c>
      <c r="G98" s="20">
        <v>14.166666666666666</v>
      </c>
      <c r="I98" s="8"/>
      <c r="J98" s="8"/>
      <c r="K98" s="8"/>
      <c r="L98" s="8"/>
      <c r="M98" s="8"/>
    </row>
    <row r="99" spans="1:13" x14ac:dyDescent="0.25">
      <c r="A99" s="19" t="s">
        <v>190</v>
      </c>
      <c r="B99" t="s">
        <v>134</v>
      </c>
      <c r="C99" t="s">
        <v>235</v>
      </c>
      <c r="D99" s="5" t="s">
        <v>239</v>
      </c>
      <c r="E99" s="20">
        <v>48.833333333333336</v>
      </c>
      <c r="F99" s="20">
        <v>21.333333333333332</v>
      </c>
      <c r="G99" s="20">
        <v>29.833333333333332</v>
      </c>
      <c r="I99" s="8"/>
      <c r="J99" s="8"/>
      <c r="K99" s="8"/>
      <c r="L99" s="8"/>
      <c r="M99" s="8"/>
    </row>
    <row r="100" spans="1:13" x14ac:dyDescent="0.25">
      <c r="A100" s="17" t="s">
        <v>147</v>
      </c>
      <c r="B100" t="s">
        <v>245</v>
      </c>
      <c r="C100" t="s">
        <v>246</v>
      </c>
      <c r="D100" s="5" t="s">
        <v>239</v>
      </c>
      <c r="E100" s="20">
        <v>8</v>
      </c>
      <c r="F100" s="20">
        <v>1.5833333333333333</v>
      </c>
      <c r="G100" s="20">
        <v>90.416666666666671</v>
      </c>
      <c r="H100" s="10"/>
      <c r="I100" s="8"/>
      <c r="J100" s="8"/>
      <c r="K100" s="8"/>
      <c r="L100" s="8"/>
      <c r="M100" s="8"/>
    </row>
    <row r="101" spans="1:13" x14ac:dyDescent="0.25">
      <c r="A101" s="17" t="s">
        <v>148</v>
      </c>
      <c r="B101" t="s">
        <v>245</v>
      </c>
      <c r="C101" t="s">
        <v>246</v>
      </c>
      <c r="D101" s="5" t="s">
        <v>249</v>
      </c>
      <c r="E101" s="20">
        <v>53.75</v>
      </c>
      <c r="F101" s="20">
        <v>0</v>
      </c>
      <c r="G101" s="20">
        <v>46.25</v>
      </c>
      <c r="H101" s="10"/>
      <c r="I101" s="8"/>
      <c r="J101" s="8"/>
      <c r="K101" s="8"/>
      <c r="L101" s="8"/>
      <c r="M101" s="8"/>
    </row>
    <row r="102" spans="1:13" x14ac:dyDescent="0.25">
      <c r="A102" s="17" t="s">
        <v>149</v>
      </c>
      <c r="B102" t="s">
        <v>245</v>
      </c>
      <c r="C102" t="s">
        <v>246</v>
      </c>
      <c r="D102" s="5" t="s">
        <v>249</v>
      </c>
      <c r="E102" s="20">
        <v>60.583333333333336</v>
      </c>
      <c r="F102" s="20">
        <v>1.5</v>
      </c>
      <c r="G102" s="20">
        <v>37.916666666666664</v>
      </c>
      <c r="H102" s="10"/>
      <c r="I102" s="8"/>
      <c r="J102" s="8"/>
      <c r="K102" s="8"/>
      <c r="L102" s="8"/>
      <c r="M102" s="8"/>
    </row>
    <row r="103" spans="1:13" x14ac:dyDescent="0.25">
      <c r="A103" s="19" t="s">
        <v>199</v>
      </c>
      <c r="B103" t="s">
        <v>134</v>
      </c>
      <c r="C103" t="s">
        <v>235</v>
      </c>
      <c r="D103" t="s">
        <v>239</v>
      </c>
      <c r="E103" s="20">
        <v>48.833333333333336</v>
      </c>
      <c r="F103" s="20">
        <v>16.833333333333332</v>
      </c>
      <c r="G103" s="20">
        <v>34.333333333333336</v>
      </c>
      <c r="I103" s="8"/>
      <c r="J103" s="8"/>
      <c r="K103" s="8"/>
      <c r="L103" s="8"/>
      <c r="M103" s="8"/>
    </row>
    <row r="104" spans="1:13" x14ac:dyDescent="0.25">
      <c r="A104" s="19" t="s">
        <v>200</v>
      </c>
      <c r="B104" t="s">
        <v>134</v>
      </c>
      <c r="C104" t="s">
        <v>235</v>
      </c>
      <c r="D104" t="s">
        <v>249</v>
      </c>
      <c r="E104" s="20">
        <v>44.5</v>
      </c>
      <c r="F104" s="20">
        <v>7</v>
      </c>
      <c r="G104" s="20">
        <v>48.5</v>
      </c>
      <c r="I104" s="8"/>
      <c r="J104" s="8"/>
      <c r="K104" s="8"/>
      <c r="L104" s="8"/>
      <c r="M104" s="8"/>
    </row>
    <row r="105" spans="1:13" x14ac:dyDescent="0.25">
      <c r="A105" s="19" t="s">
        <v>203</v>
      </c>
      <c r="B105" t="s">
        <v>134</v>
      </c>
      <c r="C105" t="s">
        <v>235</v>
      </c>
      <c r="D105" t="s">
        <v>236</v>
      </c>
      <c r="E105" s="20">
        <v>62.166666666666664</v>
      </c>
      <c r="F105" s="20">
        <v>34.666666666666664</v>
      </c>
      <c r="G105" s="20">
        <v>3.1666666666666665</v>
      </c>
      <c r="I105" s="8"/>
      <c r="J105" s="8"/>
      <c r="K105" s="8"/>
      <c r="L105" s="8"/>
      <c r="M105" s="8"/>
    </row>
    <row r="106" spans="1:13" x14ac:dyDescent="0.25">
      <c r="A106" s="19" t="s">
        <v>205</v>
      </c>
      <c r="B106" t="s">
        <v>134</v>
      </c>
      <c r="C106" t="s">
        <v>235</v>
      </c>
      <c r="D106" t="s">
        <v>239</v>
      </c>
      <c r="E106" s="20">
        <v>59.333333333333336</v>
      </c>
      <c r="F106" s="20">
        <v>26.833333333333332</v>
      </c>
      <c r="G106" s="20">
        <v>13.833333333333334</v>
      </c>
      <c r="I106" s="8"/>
      <c r="J106" s="8"/>
      <c r="K106" s="8"/>
      <c r="L106" s="8"/>
      <c r="M106" s="8"/>
    </row>
    <row r="107" spans="1:13" x14ac:dyDescent="0.25">
      <c r="A107" s="19" t="s">
        <v>207</v>
      </c>
      <c r="B107" t="s">
        <v>134</v>
      </c>
      <c r="C107" t="s">
        <v>235</v>
      </c>
      <c r="D107" t="s">
        <v>236</v>
      </c>
      <c r="E107" s="20">
        <v>64.333333333333329</v>
      </c>
      <c r="F107" s="20">
        <v>8</v>
      </c>
      <c r="G107" s="20">
        <v>27.666666666666668</v>
      </c>
      <c r="I107" s="8"/>
      <c r="J107" s="8"/>
      <c r="K107" s="8"/>
      <c r="L107" s="8"/>
      <c r="M107" s="8"/>
    </row>
    <row r="108" spans="1:13" x14ac:dyDescent="0.25">
      <c r="A108" s="19" t="s">
        <v>209</v>
      </c>
      <c r="B108" t="s">
        <v>134</v>
      </c>
      <c r="C108" t="s">
        <v>235</v>
      </c>
      <c r="D108" t="s">
        <v>236</v>
      </c>
      <c r="E108" s="20">
        <v>65.666666666666671</v>
      </c>
      <c r="F108" s="20">
        <v>21.833333333333332</v>
      </c>
      <c r="G108" s="20">
        <v>12.5</v>
      </c>
      <c r="I108" s="8"/>
      <c r="J108" s="8"/>
      <c r="K108" s="8"/>
      <c r="L108" s="8"/>
      <c r="M108" s="8"/>
    </row>
    <row r="109" spans="1:13" x14ac:dyDescent="0.25">
      <c r="A109" s="19" t="s">
        <v>211</v>
      </c>
      <c r="B109" t="s">
        <v>134</v>
      </c>
      <c r="C109" t="s">
        <v>235</v>
      </c>
      <c r="D109" t="s">
        <v>239</v>
      </c>
      <c r="E109" s="20">
        <v>60.833333333333336</v>
      </c>
      <c r="F109" s="20">
        <v>15.5</v>
      </c>
      <c r="G109" s="20">
        <v>23.666666666666668</v>
      </c>
      <c r="I109" s="8"/>
      <c r="J109" s="8"/>
      <c r="K109" s="8"/>
      <c r="L109" s="8"/>
      <c r="M109" s="8"/>
    </row>
    <row r="110" spans="1:13" x14ac:dyDescent="0.25">
      <c r="A110" s="19" t="s">
        <v>214</v>
      </c>
      <c r="B110" t="s">
        <v>134</v>
      </c>
      <c r="C110" t="s">
        <v>235</v>
      </c>
      <c r="D110" t="s">
        <v>239</v>
      </c>
      <c r="E110" s="20">
        <v>64.833333333333329</v>
      </c>
      <c r="F110" s="20">
        <v>13.333333333333334</v>
      </c>
      <c r="G110" s="20">
        <v>21.833333333333332</v>
      </c>
      <c r="I110" s="8"/>
      <c r="J110" s="8"/>
      <c r="K110" s="8"/>
      <c r="L110" s="8"/>
      <c r="M110" s="8"/>
    </row>
    <row r="111" spans="1:13" x14ac:dyDescent="0.25">
      <c r="A111" s="19" t="s">
        <v>216</v>
      </c>
      <c r="B111" t="s">
        <v>134</v>
      </c>
      <c r="C111" t="s">
        <v>235</v>
      </c>
      <c r="D111" t="s">
        <v>249</v>
      </c>
      <c r="E111" s="20">
        <v>74.833333333333329</v>
      </c>
      <c r="F111" s="20">
        <v>20.333333333333332</v>
      </c>
      <c r="G111" s="20">
        <v>4.8333333333333339</v>
      </c>
      <c r="I111" s="8"/>
      <c r="J111" s="8"/>
      <c r="K111" s="8"/>
      <c r="L111" s="8"/>
      <c r="M111" s="8"/>
    </row>
    <row r="112" spans="1:13" x14ac:dyDescent="0.25">
      <c r="A112" s="19" t="s">
        <v>218</v>
      </c>
      <c r="B112" t="s">
        <v>134</v>
      </c>
      <c r="C112" t="s">
        <v>235</v>
      </c>
      <c r="D112" t="s">
        <v>236</v>
      </c>
      <c r="E112" s="20">
        <v>66.333333333333329</v>
      </c>
      <c r="F112" s="20">
        <v>3.3333333333333335</v>
      </c>
      <c r="G112" s="20">
        <v>30.333333333333332</v>
      </c>
      <c r="I112" s="8"/>
      <c r="J112" s="8"/>
      <c r="K112" s="8"/>
      <c r="L112" s="8"/>
      <c r="M112" s="8"/>
    </row>
    <row r="113" spans="1:13" x14ac:dyDescent="0.25">
      <c r="A113" s="19" t="s">
        <v>220</v>
      </c>
      <c r="B113" t="s">
        <v>134</v>
      </c>
      <c r="C113" t="s">
        <v>235</v>
      </c>
      <c r="D113" t="s">
        <v>249</v>
      </c>
      <c r="E113" s="20">
        <v>51.166666666666664</v>
      </c>
      <c r="F113" s="20">
        <v>31.5</v>
      </c>
      <c r="G113" s="20">
        <v>17.333333333333336</v>
      </c>
      <c r="I113" s="8"/>
      <c r="J113" s="8"/>
      <c r="K113" s="8"/>
      <c r="L113" s="8"/>
      <c r="M113" s="8"/>
    </row>
    <row r="114" spans="1:13" x14ac:dyDescent="0.25">
      <c r="A114" s="19" t="s">
        <v>222</v>
      </c>
      <c r="B114" t="s">
        <v>134</v>
      </c>
      <c r="C114" t="s">
        <v>235</v>
      </c>
      <c r="D114" t="s">
        <v>249</v>
      </c>
      <c r="E114" s="20">
        <v>18.333333333333332</v>
      </c>
      <c r="F114" s="20">
        <v>8.5</v>
      </c>
      <c r="G114" s="20">
        <v>73.166666666666671</v>
      </c>
      <c r="I114" s="8"/>
      <c r="J114" s="8"/>
      <c r="K114" s="8"/>
      <c r="L114" s="8"/>
      <c r="M114" s="8"/>
    </row>
    <row r="115" spans="1:13" x14ac:dyDescent="0.25">
      <c r="A115" s="17" t="s">
        <v>150</v>
      </c>
      <c r="B115" s="5" t="s">
        <v>134</v>
      </c>
      <c r="C115" s="5" t="s">
        <v>235</v>
      </c>
      <c r="D115" s="5" t="s">
        <v>249</v>
      </c>
      <c r="E115" s="20">
        <v>26.5</v>
      </c>
      <c r="F115" s="20">
        <v>0</v>
      </c>
      <c r="G115" s="20">
        <v>73.5</v>
      </c>
      <c r="I115" s="8"/>
      <c r="J115" s="8"/>
      <c r="K115" s="8"/>
      <c r="L115" s="8"/>
      <c r="M115" s="8"/>
    </row>
    <row r="116" spans="1:13" x14ac:dyDescent="0.25">
      <c r="A116" s="18" t="s">
        <v>38</v>
      </c>
      <c r="B116" s="5" t="s">
        <v>134</v>
      </c>
      <c r="C116" s="5" t="s">
        <v>235</v>
      </c>
      <c r="D116" s="5" t="s">
        <v>249</v>
      </c>
      <c r="E116" s="20">
        <v>49.5</v>
      </c>
      <c r="F116" s="20">
        <v>25.333333333333332</v>
      </c>
      <c r="G116" s="20">
        <v>25.166666666666664</v>
      </c>
      <c r="I116" s="8"/>
      <c r="J116" s="8"/>
      <c r="K116" s="8"/>
      <c r="L116" s="8"/>
      <c r="M116" s="8"/>
    </row>
    <row r="117" spans="1:13" x14ac:dyDescent="0.25">
      <c r="A117" s="19" t="s">
        <v>39</v>
      </c>
      <c r="B117" t="s">
        <v>134</v>
      </c>
      <c r="C117" t="s">
        <v>235</v>
      </c>
      <c r="D117" s="5" t="s">
        <v>249</v>
      </c>
      <c r="E117" s="20">
        <v>76</v>
      </c>
      <c r="F117" s="20">
        <v>2.5</v>
      </c>
      <c r="G117" s="20">
        <v>21.5</v>
      </c>
      <c r="I117" s="8"/>
      <c r="J117" s="8"/>
      <c r="K117" s="8"/>
      <c r="L117" s="8"/>
      <c r="M117" s="8"/>
    </row>
    <row r="118" spans="1:13" x14ac:dyDescent="0.25">
      <c r="A118" s="17" t="s">
        <v>151</v>
      </c>
      <c r="B118" s="5" t="s">
        <v>134</v>
      </c>
      <c r="C118" s="5" t="s">
        <v>235</v>
      </c>
      <c r="D118" s="5" t="s">
        <v>236</v>
      </c>
      <c r="E118" s="20">
        <v>62.833333333333336</v>
      </c>
      <c r="F118" s="20">
        <v>27.333333333333332</v>
      </c>
      <c r="G118" s="20">
        <v>9.8333333333333339</v>
      </c>
      <c r="I118" s="8"/>
      <c r="J118" s="8"/>
      <c r="K118" s="8"/>
      <c r="L118" s="8"/>
      <c r="M118" s="8"/>
    </row>
    <row r="119" spans="1:13" x14ac:dyDescent="0.25">
      <c r="A119" s="17" t="s">
        <v>152</v>
      </c>
      <c r="B119" s="5" t="s">
        <v>134</v>
      </c>
      <c r="C119" s="5" t="s">
        <v>235</v>
      </c>
      <c r="D119" s="5" t="s">
        <v>239</v>
      </c>
      <c r="E119" s="20">
        <v>43.333333333333336</v>
      </c>
      <c r="F119" s="20">
        <v>19.833333333333332</v>
      </c>
      <c r="G119" s="20">
        <v>36.833333333333336</v>
      </c>
      <c r="I119" s="8"/>
      <c r="J119" s="8"/>
      <c r="K119" s="8"/>
      <c r="L119" s="8"/>
      <c r="M119" s="8"/>
    </row>
    <row r="120" spans="1:13" x14ac:dyDescent="0.25">
      <c r="A120" s="18" t="s">
        <v>153</v>
      </c>
      <c r="B120" s="5" t="s">
        <v>134</v>
      </c>
      <c r="C120" s="5" t="s">
        <v>235</v>
      </c>
      <c r="D120" s="5" t="s">
        <v>249</v>
      </c>
      <c r="E120" s="20">
        <v>63.666666666666664</v>
      </c>
      <c r="F120" s="20">
        <v>0.83333333333333337</v>
      </c>
      <c r="G120" s="20">
        <v>35.5</v>
      </c>
      <c r="I120" s="8"/>
      <c r="J120" s="8"/>
      <c r="K120" s="8"/>
      <c r="L120" s="8"/>
      <c r="M120" s="8"/>
    </row>
    <row r="121" spans="1:13" x14ac:dyDescent="0.25">
      <c r="A121" s="18" t="s">
        <v>154</v>
      </c>
      <c r="B121" s="5" t="s">
        <v>134</v>
      </c>
      <c r="C121" s="5" t="s">
        <v>235</v>
      </c>
      <c r="D121" s="5" t="s">
        <v>249</v>
      </c>
      <c r="E121" s="20">
        <v>69.666666666666671</v>
      </c>
      <c r="F121" s="20">
        <v>28.333333333333332</v>
      </c>
      <c r="G121" s="20">
        <v>2</v>
      </c>
      <c r="I121" s="8"/>
      <c r="J121" s="8"/>
      <c r="K121" s="8"/>
      <c r="L121" s="8"/>
      <c r="M121" s="8"/>
    </row>
    <row r="122" spans="1:13" x14ac:dyDescent="0.25">
      <c r="A122" s="17" t="s">
        <v>155</v>
      </c>
      <c r="B122" s="5" t="s">
        <v>134</v>
      </c>
      <c r="C122" s="5" t="s">
        <v>235</v>
      </c>
      <c r="D122" s="5" t="s">
        <v>239</v>
      </c>
      <c r="E122" s="20">
        <v>85.666666666666671</v>
      </c>
      <c r="F122" s="20">
        <v>11.166666666666666</v>
      </c>
      <c r="G122" s="20">
        <v>3.1666666666666665</v>
      </c>
      <c r="I122" s="8"/>
      <c r="J122" s="8"/>
      <c r="K122" s="8"/>
      <c r="L122" s="8"/>
      <c r="M122" s="8"/>
    </row>
    <row r="123" spans="1:13" x14ac:dyDescent="0.25">
      <c r="A123" s="18" t="s">
        <v>156</v>
      </c>
      <c r="B123" s="5" t="s">
        <v>134</v>
      </c>
      <c r="C123" s="5" t="s">
        <v>235</v>
      </c>
      <c r="D123" s="5" t="s">
        <v>249</v>
      </c>
      <c r="E123" s="20">
        <v>82.166666666666671</v>
      </c>
      <c r="F123" s="20">
        <v>15.333333333333334</v>
      </c>
      <c r="G123" s="20">
        <v>2.5</v>
      </c>
      <c r="I123" s="8"/>
      <c r="J123" s="8"/>
      <c r="K123" s="8"/>
      <c r="L123" s="8"/>
      <c r="M123" s="8"/>
    </row>
    <row r="124" spans="1:13" x14ac:dyDescent="0.25">
      <c r="A124" s="17" t="s">
        <v>157</v>
      </c>
      <c r="B124" s="5" t="s">
        <v>134</v>
      </c>
      <c r="C124" s="5" t="s">
        <v>235</v>
      </c>
      <c r="D124" s="5" t="s">
        <v>236</v>
      </c>
      <c r="E124" s="20">
        <v>71</v>
      </c>
      <c r="F124" s="20">
        <v>22.5</v>
      </c>
      <c r="G124" s="20">
        <v>6.5</v>
      </c>
      <c r="I124" s="8"/>
      <c r="J124" s="8"/>
      <c r="K124" s="8"/>
      <c r="L124" s="8"/>
      <c r="M124" s="8"/>
    </row>
    <row r="125" spans="1:13" x14ac:dyDescent="0.25">
      <c r="A125" s="17" t="s">
        <v>158</v>
      </c>
      <c r="B125" s="5" t="s">
        <v>134</v>
      </c>
      <c r="C125" s="5" t="s">
        <v>235</v>
      </c>
      <c r="D125" s="5" t="s">
        <v>236</v>
      </c>
      <c r="E125" s="20">
        <v>38.333333333333336</v>
      </c>
      <c r="F125" s="20">
        <v>19.333333333333332</v>
      </c>
      <c r="G125" s="20">
        <v>42.333333333333336</v>
      </c>
      <c r="I125" s="8"/>
      <c r="J125" s="8"/>
      <c r="K125" s="8"/>
      <c r="L125" s="8"/>
      <c r="M125" s="8"/>
    </row>
    <row r="126" spans="1:13" x14ac:dyDescent="0.25">
      <c r="A126" s="17" t="s">
        <v>159</v>
      </c>
      <c r="B126" s="5" t="s">
        <v>134</v>
      </c>
      <c r="C126" s="5" t="s">
        <v>235</v>
      </c>
      <c r="D126" s="5" t="s">
        <v>249</v>
      </c>
      <c r="E126" s="20">
        <v>56.333333333333336</v>
      </c>
      <c r="F126" s="20">
        <v>36.5</v>
      </c>
      <c r="G126" s="20">
        <v>7.1666666666666661</v>
      </c>
      <c r="I126" s="8"/>
      <c r="J126" s="8"/>
      <c r="K126" s="8"/>
      <c r="L126" s="8"/>
      <c r="M126" s="8"/>
    </row>
    <row r="127" spans="1:13" x14ac:dyDescent="0.25">
      <c r="A127" s="18" t="s">
        <v>160</v>
      </c>
      <c r="B127" s="5" t="s">
        <v>134</v>
      </c>
      <c r="C127" s="5" t="s">
        <v>235</v>
      </c>
      <c r="D127" s="5" t="s">
        <v>249</v>
      </c>
      <c r="E127" s="20">
        <v>74.666666666666671</v>
      </c>
      <c r="F127" s="20">
        <v>21.166666666666668</v>
      </c>
      <c r="G127" s="20">
        <v>4.166666666666667</v>
      </c>
      <c r="I127" s="8"/>
      <c r="J127" s="8"/>
      <c r="K127" s="8"/>
      <c r="L127" s="8"/>
      <c r="M127" s="8"/>
    </row>
    <row r="128" spans="1:13" x14ac:dyDescent="0.25">
      <c r="A128" s="18" t="s">
        <v>161</v>
      </c>
      <c r="B128" s="5" t="s">
        <v>162</v>
      </c>
      <c r="C128" s="5" t="s">
        <v>235</v>
      </c>
      <c r="D128" s="5" t="s">
        <v>236</v>
      </c>
      <c r="E128" s="20">
        <v>32.833333333333336</v>
      </c>
      <c r="F128" s="20">
        <v>67.166666666666671</v>
      </c>
      <c r="G128" s="20">
        <v>0</v>
      </c>
      <c r="I128" s="8"/>
      <c r="J128" s="8"/>
      <c r="K128" s="8"/>
      <c r="L128" s="8"/>
      <c r="M128" s="8"/>
    </row>
    <row r="129" spans="1:13" x14ac:dyDescent="0.25">
      <c r="A129" s="17" t="s">
        <v>164</v>
      </c>
      <c r="B129" s="5" t="s">
        <v>162</v>
      </c>
      <c r="C129" s="5" t="s">
        <v>235</v>
      </c>
      <c r="D129" s="5" t="s">
        <v>236</v>
      </c>
      <c r="E129" s="20">
        <v>0.83333333333333337</v>
      </c>
      <c r="F129" s="20">
        <v>99.166666666666671</v>
      </c>
      <c r="G129" s="20">
        <v>0</v>
      </c>
      <c r="I129" s="8"/>
      <c r="J129" s="8"/>
      <c r="K129" s="8"/>
      <c r="L129" s="8"/>
      <c r="M129" s="8"/>
    </row>
    <row r="130" spans="1:13" x14ac:dyDescent="0.25">
      <c r="A130" s="18" t="s">
        <v>165</v>
      </c>
      <c r="B130" s="5" t="s">
        <v>162</v>
      </c>
      <c r="C130" s="5" t="s">
        <v>235</v>
      </c>
      <c r="D130" s="5" t="s">
        <v>236</v>
      </c>
      <c r="E130" s="20">
        <v>0</v>
      </c>
      <c r="F130" s="20">
        <v>100</v>
      </c>
      <c r="G130" s="20">
        <v>0</v>
      </c>
      <c r="I130" s="8"/>
      <c r="J130" s="8"/>
      <c r="K130" s="8"/>
      <c r="L130" s="8"/>
      <c r="M130" s="8"/>
    </row>
    <row r="131" spans="1:13" x14ac:dyDescent="0.25">
      <c r="A131" s="17" t="s">
        <v>167</v>
      </c>
      <c r="B131" s="5" t="s">
        <v>162</v>
      </c>
      <c r="C131" s="5" t="s">
        <v>235</v>
      </c>
      <c r="D131" s="5" t="s">
        <v>239</v>
      </c>
      <c r="E131" s="20">
        <v>47.833333333333336</v>
      </c>
      <c r="F131" s="20">
        <v>48.333333333333336</v>
      </c>
      <c r="G131" s="20">
        <v>3.8333333333333335</v>
      </c>
      <c r="I131" s="8"/>
      <c r="J131" s="8"/>
      <c r="K131" s="8"/>
      <c r="L131" s="8"/>
      <c r="M131" s="8"/>
    </row>
    <row r="132" spans="1:13" x14ac:dyDescent="0.25">
      <c r="A132" s="17" t="s">
        <v>168</v>
      </c>
      <c r="B132" s="5" t="s">
        <v>162</v>
      </c>
      <c r="C132" s="5" t="s">
        <v>235</v>
      </c>
      <c r="D132" s="5" t="s">
        <v>239</v>
      </c>
      <c r="E132" s="20">
        <v>48.666666666666664</v>
      </c>
      <c r="F132" s="20">
        <v>51.333333333333336</v>
      </c>
      <c r="G132" s="20">
        <v>0</v>
      </c>
      <c r="I132" s="8"/>
      <c r="J132" s="8"/>
      <c r="K132" s="8"/>
      <c r="L132" s="8"/>
      <c r="M132" s="8"/>
    </row>
    <row r="133" spans="1:13" x14ac:dyDescent="0.25">
      <c r="A133" s="18" t="s">
        <v>169</v>
      </c>
      <c r="B133" s="5" t="s">
        <v>162</v>
      </c>
      <c r="C133" s="5" t="s">
        <v>235</v>
      </c>
      <c r="D133" s="5" t="s">
        <v>236</v>
      </c>
      <c r="E133" s="20">
        <v>54.166666666666664</v>
      </c>
      <c r="F133" s="20">
        <v>45.833333333333336</v>
      </c>
      <c r="G133" s="20">
        <v>0</v>
      </c>
      <c r="I133" s="8"/>
      <c r="J133" s="8"/>
      <c r="K133" s="8"/>
      <c r="L133" s="8"/>
      <c r="M133" s="8"/>
    </row>
    <row r="134" spans="1:13" x14ac:dyDescent="0.25">
      <c r="A134" s="18" t="s">
        <v>170</v>
      </c>
      <c r="B134" s="5" t="s">
        <v>162</v>
      </c>
      <c r="C134" s="5" t="s">
        <v>235</v>
      </c>
      <c r="D134" s="5" t="s">
        <v>236</v>
      </c>
      <c r="E134" s="20">
        <v>6.5</v>
      </c>
      <c r="F134" s="20">
        <v>93.5</v>
      </c>
      <c r="G134" s="20">
        <v>0</v>
      </c>
      <c r="I134" s="8"/>
      <c r="J134" s="8"/>
      <c r="K134" s="8"/>
      <c r="L134" s="8"/>
      <c r="M134" s="8"/>
    </row>
    <row r="135" spans="1:13" x14ac:dyDescent="0.25">
      <c r="A135" s="17" t="s">
        <v>171</v>
      </c>
      <c r="B135" s="5" t="s">
        <v>162</v>
      </c>
      <c r="C135" s="5" t="s">
        <v>235</v>
      </c>
      <c r="D135" s="5" t="s">
        <v>236</v>
      </c>
      <c r="E135" s="20">
        <v>67.5</v>
      </c>
      <c r="F135" s="20">
        <v>32.5</v>
      </c>
      <c r="G135" s="20">
        <v>0</v>
      </c>
      <c r="I135" s="8"/>
      <c r="J135" s="8"/>
      <c r="K135" s="8"/>
      <c r="L135" s="8"/>
      <c r="M135" s="8"/>
    </row>
    <row r="136" spans="1:13" x14ac:dyDescent="0.25">
      <c r="A136" s="18" t="s">
        <v>172</v>
      </c>
      <c r="B136" s="5" t="s">
        <v>162</v>
      </c>
      <c r="C136" s="5" t="s">
        <v>235</v>
      </c>
      <c r="D136" s="5" t="s">
        <v>236</v>
      </c>
      <c r="E136" s="20">
        <v>43.166666666666664</v>
      </c>
      <c r="F136" s="20">
        <v>56.833333333333336</v>
      </c>
      <c r="G136" s="20">
        <v>0</v>
      </c>
      <c r="I136" s="8"/>
      <c r="J136" s="8"/>
      <c r="K136" s="8"/>
      <c r="L136" s="8"/>
      <c r="M136" s="8"/>
    </row>
    <row r="137" spans="1:13" x14ac:dyDescent="0.25">
      <c r="A137" s="17" t="s">
        <v>173</v>
      </c>
      <c r="B137" s="5" t="s">
        <v>162</v>
      </c>
      <c r="C137" s="5" t="s">
        <v>235</v>
      </c>
      <c r="D137" s="5" t="s">
        <v>239</v>
      </c>
      <c r="E137" s="20">
        <v>29</v>
      </c>
      <c r="F137" s="20">
        <v>71</v>
      </c>
      <c r="G137" s="20">
        <v>0</v>
      </c>
      <c r="I137" s="8"/>
      <c r="J137" s="8"/>
      <c r="K137" s="8"/>
      <c r="L137" s="8"/>
      <c r="M137" s="8"/>
    </row>
    <row r="138" spans="1:13" x14ac:dyDescent="0.25">
      <c r="A138" s="19" t="s">
        <v>188</v>
      </c>
      <c r="B138" t="s">
        <v>162</v>
      </c>
      <c r="C138" t="s">
        <v>235</v>
      </c>
      <c r="D138" s="5" t="s">
        <v>239</v>
      </c>
      <c r="E138" s="20">
        <v>3.1666666666666665</v>
      </c>
      <c r="F138" s="20">
        <v>96.833333333333329</v>
      </c>
      <c r="G138" s="20">
        <v>0</v>
      </c>
      <c r="I138" s="8"/>
      <c r="J138" s="8"/>
      <c r="K138" s="8"/>
      <c r="L138" s="8"/>
      <c r="M138" s="8"/>
    </row>
    <row r="139" spans="1:13" x14ac:dyDescent="0.25">
      <c r="A139" s="18" t="s">
        <v>174</v>
      </c>
      <c r="B139" t="s">
        <v>253</v>
      </c>
      <c r="C139" t="s">
        <v>246</v>
      </c>
      <c r="D139" s="5" t="s">
        <v>249</v>
      </c>
      <c r="E139" s="20">
        <v>12.25</v>
      </c>
      <c r="F139" s="20">
        <v>87.75</v>
      </c>
      <c r="G139" s="20">
        <v>0</v>
      </c>
      <c r="H139" s="10"/>
      <c r="I139" s="8"/>
      <c r="J139" s="8"/>
      <c r="K139" s="8"/>
      <c r="L139" s="8"/>
      <c r="M139" s="8"/>
    </row>
    <row r="140" spans="1:13" x14ac:dyDescent="0.25">
      <c r="A140" s="19" t="s">
        <v>191</v>
      </c>
      <c r="B140" t="s">
        <v>162</v>
      </c>
      <c r="C140" t="s">
        <v>235</v>
      </c>
      <c r="D140" s="5" t="s">
        <v>239</v>
      </c>
      <c r="E140" s="20">
        <v>26.333333333333332</v>
      </c>
      <c r="F140" s="20">
        <v>73.666666666666671</v>
      </c>
      <c r="G140" s="20">
        <v>0</v>
      </c>
      <c r="I140" s="8"/>
      <c r="J140" s="8"/>
      <c r="K140" s="8"/>
      <c r="L140" s="8"/>
      <c r="M140" s="8"/>
    </row>
    <row r="141" spans="1:13" x14ac:dyDescent="0.25">
      <c r="A141" s="18" t="s">
        <v>175</v>
      </c>
      <c r="B141" t="s">
        <v>253</v>
      </c>
      <c r="C141" t="s">
        <v>246</v>
      </c>
      <c r="D141" s="5" t="s">
        <v>239</v>
      </c>
      <c r="E141" s="20">
        <v>81.833333333333329</v>
      </c>
      <c r="F141" s="20">
        <v>18.166666666666668</v>
      </c>
      <c r="G141" s="20">
        <v>0</v>
      </c>
      <c r="H141" s="10"/>
      <c r="I141" s="8"/>
      <c r="J141" s="8"/>
      <c r="K141" s="8"/>
      <c r="L141" s="8"/>
      <c r="M141" s="8"/>
    </row>
    <row r="142" spans="1:13" x14ac:dyDescent="0.25">
      <c r="A142" s="19" t="s">
        <v>192</v>
      </c>
      <c r="B142" t="s">
        <v>162</v>
      </c>
      <c r="C142" t="s">
        <v>235</v>
      </c>
      <c r="D142" s="5" t="s">
        <v>249</v>
      </c>
      <c r="E142" s="20">
        <v>29.666666666666668</v>
      </c>
      <c r="F142" s="20">
        <v>70.333333333333329</v>
      </c>
      <c r="G142" s="20">
        <v>0</v>
      </c>
      <c r="I142" s="8"/>
      <c r="J142" s="8"/>
      <c r="K142" s="8"/>
      <c r="L142" s="8"/>
      <c r="M142" s="8"/>
    </row>
    <row r="143" spans="1:13" x14ac:dyDescent="0.25">
      <c r="A143" s="18" t="s">
        <v>193</v>
      </c>
      <c r="B143" t="s">
        <v>162</v>
      </c>
      <c r="C143" t="s">
        <v>235</v>
      </c>
      <c r="D143" s="5" t="s">
        <v>239</v>
      </c>
      <c r="E143" s="20">
        <v>61.833333333333336</v>
      </c>
      <c r="F143" s="20">
        <v>38.166666666666664</v>
      </c>
      <c r="G143" s="20">
        <v>0</v>
      </c>
      <c r="I143" s="8"/>
      <c r="J143" s="8"/>
      <c r="K143" s="8"/>
      <c r="L143" s="8"/>
      <c r="M143" s="8"/>
    </row>
    <row r="144" spans="1:13" x14ac:dyDescent="0.25">
      <c r="A144" s="18" t="s">
        <v>176</v>
      </c>
      <c r="B144" t="s">
        <v>253</v>
      </c>
      <c r="C144" t="s">
        <v>246</v>
      </c>
      <c r="D144" s="5" t="s">
        <v>249</v>
      </c>
      <c r="E144" s="20">
        <v>86.666666666666671</v>
      </c>
      <c r="F144" s="20">
        <v>13.333333333333334</v>
      </c>
      <c r="G144" s="20">
        <v>0</v>
      </c>
      <c r="H144" s="10"/>
      <c r="I144" s="8"/>
      <c r="J144" s="8"/>
      <c r="K144" s="8"/>
      <c r="L144" s="8"/>
      <c r="M144" s="8"/>
    </row>
    <row r="145" spans="1:13" x14ac:dyDescent="0.25">
      <c r="A145" s="18" t="s">
        <v>177</v>
      </c>
      <c r="B145" t="s">
        <v>253</v>
      </c>
      <c r="C145" t="s">
        <v>246</v>
      </c>
      <c r="D145" s="5" t="s">
        <v>239</v>
      </c>
      <c r="E145" s="20">
        <v>80.833333333333329</v>
      </c>
      <c r="F145" s="20">
        <v>7.5</v>
      </c>
      <c r="G145" s="20">
        <v>11.666666666666668</v>
      </c>
      <c r="H145" s="10"/>
      <c r="I145" s="8"/>
      <c r="J145" s="8"/>
      <c r="K145" s="8"/>
      <c r="L145" s="8"/>
      <c r="M145" s="8"/>
    </row>
    <row r="146" spans="1:13" x14ac:dyDescent="0.25">
      <c r="A146" s="19" t="s">
        <v>201</v>
      </c>
      <c r="B146" t="s">
        <v>162</v>
      </c>
      <c r="C146" t="s">
        <v>235</v>
      </c>
      <c r="D146" t="s">
        <v>249</v>
      </c>
      <c r="E146" s="20">
        <v>53.166666666666664</v>
      </c>
      <c r="F146" s="20">
        <v>4.333333333333333</v>
      </c>
      <c r="G146" s="20">
        <v>42.5</v>
      </c>
      <c r="I146" s="8"/>
      <c r="J146" s="8"/>
      <c r="K146" s="8"/>
      <c r="L146" s="8"/>
      <c r="M146" s="8"/>
    </row>
    <row r="147" spans="1:13" x14ac:dyDescent="0.25">
      <c r="A147" s="19" t="s">
        <v>202</v>
      </c>
      <c r="B147" t="s">
        <v>162</v>
      </c>
      <c r="C147" t="s">
        <v>235</v>
      </c>
      <c r="D147" t="s">
        <v>249</v>
      </c>
      <c r="E147" s="20">
        <v>66.166666666666671</v>
      </c>
      <c r="F147" s="20">
        <v>33.833333333333336</v>
      </c>
      <c r="G147" s="20">
        <v>0</v>
      </c>
      <c r="I147" s="8"/>
      <c r="J147" s="8"/>
      <c r="K147" s="8"/>
      <c r="L147" s="8"/>
      <c r="M147" s="8"/>
    </row>
    <row r="148" spans="1:13" x14ac:dyDescent="0.25">
      <c r="A148" s="19" t="s">
        <v>204</v>
      </c>
      <c r="B148" t="s">
        <v>162</v>
      </c>
      <c r="C148" t="s">
        <v>235</v>
      </c>
      <c r="D148" t="s">
        <v>249</v>
      </c>
      <c r="E148" s="20">
        <v>71</v>
      </c>
      <c r="F148" s="20">
        <v>29</v>
      </c>
      <c r="G148" s="20">
        <v>0</v>
      </c>
      <c r="I148" s="8"/>
      <c r="J148" s="8"/>
      <c r="K148" s="8"/>
      <c r="L148" s="8"/>
      <c r="M148" s="8"/>
    </row>
    <row r="149" spans="1:13" x14ac:dyDescent="0.25">
      <c r="A149" s="19" t="s">
        <v>206</v>
      </c>
      <c r="B149" t="s">
        <v>162</v>
      </c>
      <c r="C149" t="s">
        <v>235</v>
      </c>
      <c r="D149" t="s">
        <v>239</v>
      </c>
      <c r="E149" s="20">
        <v>52.333333333333336</v>
      </c>
      <c r="F149" s="20">
        <v>47.166666666666664</v>
      </c>
      <c r="G149" s="20">
        <v>0.5</v>
      </c>
      <c r="I149" s="8"/>
      <c r="J149" s="8"/>
      <c r="K149" s="8"/>
      <c r="L149" s="8"/>
      <c r="M149" s="8"/>
    </row>
    <row r="150" spans="1:13" x14ac:dyDescent="0.25">
      <c r="A150" s="19" t="s">
        <v>208</v>
      </c>
      <c r="B150" t="s">
        <v>162</v>
      </c>
      <c r="C150" t="s">
        <v>235</v>
      </c>
      <c r="D150" t="s">
        <v>249</v>
      </c>
      <c r="E150" s="20">
        <v>85.5</v>
      </c>
      <c r="F150" s="20">
        <v>11.833333333333334</v>
      </c>
      <c r="G150" s="20">
        <v>2.6666666666666665</v>
      </c>
      <c r="I150" s="8"/>
      <c r="J150" s="8"/>
      <c r="K150" s="8"/>
      <c r="L150" s="8"/>
      <c r="M150" s="8"/>
    </row>
    <row r="151" spans="1:13" x14ac:dyDescent="0.25">
      <c r="A151" s="19" t="s">
        <v>210</v>
      </c>
      <c r="B151" t="s">
        <v>162</v>
      </c>
      <c r="C151" t="s">
        <v>235</v>
      </c>
      <c r="D151" t="s">
        <v>236</v>
      </c>
      <c r="E151" s="20">
        <v>38.833333333333336</v>
      </c>
      <c r="F151" s="20">
        <v>61.166666666666664</v>
      </c>
      <c r="G151" s="20">
        <v>0</v>
      </c>
      <c r="I151" s="8"/>
      <c r="J151" s="8"/>
      <c r="K151" s="8"/>
      <c r="L151" s="8"/>
      <c r="M151" s="8"/>
    </row>
    <row r="152" spans="1:13" x14ac:dyDescent="0.25">
      <c r="A152" s="19" t="s">
        <v>212</v>
      </c>
      <c r="B152" t="s">
        <v>162</v>
      </c>
      <c r="C152" t="s">
        <v>235</v>
      </c>
      <c r="D152" t="s">
        <v>239</v>
      </c>
      <c r="E152" s="20">
        <v>8.5</v>
      </c>
      <c r="F152" s="20">
        <v>91.5</v>
      </c>
      <c r="G152" s="20">
        <v>0</v>
      </c>
      <c r="I152" s="8"/>
      <c r="J152" s="8"/>
      <c r="K152" s="8"/>
      <c r="L152" s="8"/>
      <c r="M152" s="8"/>
    </row>
    <row r="153" spans="1:13" x14ac:dyDescent="0.25">
      <c r="A153" s="19" t="s">
        <v>213</v>
      </c>
      <c r="B153" t="s">
        <v>162</v>
      </c>
      <c r="C153" t="s">
        <v>235</v>
      </c>
      <c r="D153" t="s">
        <v>239</v>
      </c>
      <c r="E153" s="20">
        <v>79.333333333333329</v>
      </c>
      <c r="F153" s="20">
        <v>20.666666666666668</v>
      </c>
      <c r="G153" s="20">
        <v>0</v>
      </c>
      <c r="I153" s="8"/>
      <c r="J153" s="8"/>
      <c r="K153" s="8"/>
      <c r="L153" s="8"/>
      <c r="M153" s="8"/>
    </row>
    <row r="154" spans="1:13" x14ac:dyDescent="0.25">
      <c r="A154" s="19" t="s">
        <v>215</v>
      </c>
      <c r="B154" t="s">
        <v>162</v>
      </c>
      <c r="C154" t="s">
        <v>235</v>
      </c>
      <c r="D154" t="s">
        <v>236</v>
      </c>
      <c r="E154" s="20">
        <v>17.166666666666668</v>
      </c>
      <c r="F154" s="20">
        <v>82.833333333333329</v>
      </c>
      <c r="G154" s="20">
        <v>0</v>
      </c>
      <c r="I154" s="8"/>
      <c r="J154" s="8"/>
      <c r="K154" s="8"/>
      <c r="L154" s="8"/>
      <c r="M154" s="8"/>
    </row>
    <row r="155" spans="1:13" x14ac:dyDescent="0.25">
      <c r="A155" s="19" t="s">
        <v>217</v>
      </c>
      <c r="B155" t="s">
        <v>162</v>
      </c>
      <c r="C155" t="s">
        <v>235</v>
      </c>
      <c r="D155" t="s">
        <v>239</v>
      </c>
      <c r="E155" s="20">
        <v>57.666666666666664</v>
      </c>
      <c r="F155" s="20">
        <v>42.333333333333336</v>
      </c>
      <c r="G155" s="20">
        <v>0</v>
      </c>
      <c r="I155" s="8"/>
      <c r="J155" s="8"/>
      <c r="K155" s="8"/>
      <c r="L155" s="8"/>
      <c r="M155" s="8"/>
    </row>
    <row r="156" spans="1:13" x14ac:dyDescent="0.25">
      <c r="A156" s="19" t="s">
        <v>219</v>
      </c>
      <c r="B156" t="s">
        <v>162</v>
      </c>
      <c r="C156" t="s">
        <v>235</v>
      </c>
      <c r="D156" t="s">
        <v>236</v>
      </c>
      <c r="E156" s="20">
        <v>20</v>
      </c>
      <c r="F156" s="20">
        <v>80</v>
      </c>
      <c r="G156" s="20">
        <v>0</v>
      </c>
      <c r="I156" s="8"/>
      <c r="J156" s="8"/>
      <c r="K156" s="8"/>
      <c r="L156" s="8"/>
      <c r="M156" s="8"/>
    </row>
    <row r="157" spans="1:13" x14ac:dyDescent="0.25">
      <c r="A157" s="19" t="s">
        <v>221</v>
      </c>
      <c r="B157" t="s">
        <v>162</v>
      </c>
      <c r="C157" t="s">
        <v>235</v>
      </c>
      <c r="D157" t="s">
        <v>236</v>
      </c>
      <c r="E157" s="20">
        <v>44</v>
      </c>
      <c r="F157" s="20">
        <v>56</v>
      </c>
      <c r="G157" s="20">
        <v>0</v>
      </c>
      <c r="I157" s="8"/>
      <c r="J157" s="8"/>
      <c r="K157" s="8"/>
      <c r="L157" s="8"/>
      <c r="M157" s="8"/>
    </row>
    <row r="158" spans="1:13" x14ac:dyDescent="0.25">
      <c r="A158" s="17" t="s">
        <v>178</v>
      </c>
      <c r="B158" s="5" t="s">
        <v>162</v>
      </c>
      <c r="C158" s="5" t="s">
        <v>235</v>
      </c>
      <c r="D158" s="5" t="s">
        <v>236</v>
      </c>
      <c r="E158" s="20">
        <v>100</v>
      </c>
      <c r="F158" s="20">
        <v>0</v>
      </c>
      <c r="G158" s="20">
        <v>0</v>
      </c>
      <c r="I158" s="8"/>
      <c r="J158" s="8"/>
      <c r="K158" s="8"/>
      <c r="L158" s="8"/>
      <c r="M158" s="8"/>
    </row>
    <row r="159" spans="1:13" x14ac:dyDescent="0.25">
      <c r="A159" s="18" t="s">
        <v>179</v>
      </c>
      <c r="B159" s="5" t="s">
        <v>162</v>
      </c>
      <c r="C159" s="5" t="s">
        <v>235</v>
      </c>
      <c r="D159" s="5" t="s">
        <v>239</v>
      </c>
      <c r="E159" s="20">
        <v>31.166666666666668</v>
      </c>
      <c r="F159" s="20">
        <v>68.833333333333329</v>
      </c>
      <c r="G159" s="20">
        <v>0</v>
      </c>
      <c r="I159" s="8"/>
      <c r="J159" s="8"/>
      <c r="K159" s="8"/>
      <c r="L159" s="8"/>
      <c r="M159" s="8"/>
    </row>
    <row r="160" spans="1:13" x14ac:dyDescent="0.25">
      <c r="A160" s="18" t="s">
        <v>180</v>
      </c>
      <c r="B160" s="5" t="s">
        <v>162</v>
      </c>
      <c r="C160" s="5" t="s">
        <v>235</v>
      </c>
      <c r="D160" s="5" t="s">
        <v>236</v>
      </c>
      <c r="E160" s="20">
        <v>33.666666666666664</v>
      </c>
      <c r="F160" s="20">
        <v>66.333333333333329</v>
      </c>
      <c r="G160" s="20">
        <v>0</v>
      </c>
      <c r="I160" s="8"/>
      <c r="J160" s="8"/>
      <c r="K160" s="8"/>
      <c r="L160" s="8"/>
      <c r="M160" s="8"/>
    </row>
    <row r="161" spans="1:13" x14ac:dyDescent="0.25">
      <c r="A161" s="18" t="s">
        <v>181</v>
      </c>
      <c r="B161" s="5" t="s">
        <v>162</v>
      </c>
      <c r="C161" s="5" t="s">
        <v>235</v>
      </c>
      <c r="D161" s="5" t="s">
        <v>249</v>
      </c>
      <c r="E161" s="20">
        <v>73.333333333333329</v>
      </c>
      <c r="F161" s="20">
        <v>13.166666666666666</v>
      </c>
      <c r="G161" s="20">
        <v>13.5</v>
      </c>
      <c r="I161" s="8"/>
      <c r="J161" s="8"/>
      <c r="K161" s="8"/>
      <c r="L161" s="8"/>
      <c r="M161" s="8"/>
    </row>
    <row r="162" spans="1:13" x14ac:dyDescent="0.25">
      <c r="A162" s="17" t="s">
        <v>182</v>
      </c>
      <c r="B162" s="5" t="s">
        <v>162</v>
      </c>
      <c r="C162" s="5" t="s">
        <v>235</v>
      </c>
      <c r="D162" s="5" t="s">
        <v>249</v>
      </c>
      <c r="E162" s="20">
        <v>100</v>
      </c>
      <c r="F162" s="20">
        <v>0</v>
      </c>
      <c r="G162" s="20">
        <v>0</v>
      </c>
      <c r="I162" s="8"/>
      <c r="J162" s="8"/>
      <c r="K162" s="8"/>
      <c r="L162" s="8"/>
      <c r="M162" s="8"/>
    </row>
    <row r="163" spans="1:13" x14ac:dyDescent="0.25">
      <c r="A163" s="17" t="s">
        <v>183</v>
      </c>
      <c r="B163" s="5" t="s">
        <v>162</v>
      </c>
      <c r="C163" s="5" t="s">
        <v>235</v>
      </c>
      <c r="D163" s="5" t="s">
        <v>239</v>
      </c>
      <c r="E163" s="20">
        <v>24.333333333333332</v>
      </c>
      <c r="F163" s="20">
        <v>74.333333333333329</v>
      </c>
      <c r="G163" s="20">
        <v>1.3333333333333333</v>
      </c>
      <c r="I163" s="8"/>
      <c r="J163" s="8"/>
      <c r="K163" s="8"/>
      <c r="L163" s="8"/>
      <c r="M163" s="8"/>
    </row>
    <row r="164" spans="1:13" x14ac:dyDescent="0.25">
      <c r="A164" s="17" t="s">
        <v>184</v>
      </c>
      <c r="B164" s="5" t="s">
        <v>162</v>
      </c>
      <c r="C164" s="5" t="s">
        <v>235</v>
      </c>
      <c r="D164" s="5" t="s">
        <v>249</v>
      </c>
      <c r="E164" s="20">
        <v>58.5</v>
      </c>
      <c r="F164" s="20">
        <v>40.666666666666664</v>
      </c>
      <c r="G164" s="20">
        <v>0.83333333333333337</v>
      </c>
      <c r="I164" s="8"/>
      <c r="J164" s="8"/>
      <c r="K164" s="8"/>
      <c r="L164" s="8"/>
      <c r="M164" s="8"/>
    </row>
    <row r="165" spans="1:13" x14ac:dyDescent="0.25">
      <c r="A165" s="18" t="s">
        <v>22</v>
      </c>
      <c r="B165" s="5" t="s">
        <v>162</v>
      </c>
      <c r="C165" s="5" t="s">
        <v>235</v>
      </c>
      <c r="D165" s="5" t="s">
        <v>249</v>
      </c>
      <c r="E165" s="20">
        <v>83</v>
      </c>
      <c r="F165" s="20">
        <v>16.5</v>
      </c>
      <c r="G165" s="20">
        <v>0.5</v>
      </c>
      <c r="I165" s="8"/>
      <c r="J165" s="8"/>
      <c r="K165" s="8"/>
      <c r="L165" s="8"/>
      <c r="M165" s="8"/>
    </row>
    <row r="166" spans="1:13" x14ac:dyDescent="0.25">
      <c r="A166" s="18" t="s">
        <v>6</v>
      </c>
      <c r="B166" s="5" t="s">
        <v>162</v>
      </c>
      <c r="C166" s="5" t="s">
        <v>235</v>
      </c>
      <c r="D166" s="5" t="s">
        <v>249</v>
      </c>
      <c r="E166" s="20">
        <v>88.5</v>
      </c>
      <c r="F166" s="20">
        <v>9.5</v>
      </c>
      <c r="G166" s="20">
        <v>2</v>
      </c>
      <c r="I166" s="8"/>
      <c r="J166" s="8"/>
      <c r="K166" s="8"/>
      <c r="L166" s="8"/>
      <c r="M166" s="8"/>
    </row>
    <row r="167" spans="1:13" x14ac:dyDescent="0.25">
      <c r="A167" s="18" t="s">
        <v>185</v>
      </c>
      <c r="B167" s="5" t="s">
        <v>162</v>
      </c>
      <c r="C167" s="5" t="s">
        <v>235</v>
      </c>
      <c r="D167" s="5" t="s">
        <v>249</v>
      </c>
      <c r="E167" s="20">
        <v>50.5</v>
      </c>
      <c r="F167" s="20">
        <v>49</v>
      </c>
      <c r="G167" s="20">
        <v>0.5</v>
      </c>
      <c r="I167" s="8"/>
      <c r="J167" s="8"/>
      <c r="K167" s="8"/>
      <c r="L167" s="8"/>
      <c r="M167" s="8"/>
    </row>
    <row r="168" spans="1:13" x14ac:dyDescent="0.25">
      <c r="A168" s="17" t="s">
        <v>186</v>
      </c>
      <c r="B168" s="5" t="s">
        <v>162</v>
      </c>
      <c r="C168" s="5" t="s">
        <v>235</v>
      </c>
      <c r="D168" s="5" t="s">
        <v>249</v>
      </c>
      <c r="E168" s="20">
        <v>63.5</v>
      </c>
      <c r="F168" s="20">
        <v>36</v>
      </c>
      <c r="G168" s="20">
        <v>0.5</v>
      </c>
      <c r="I168" s="8"/>
      <c r="J168" s="8"/>
      <c r="K168" s="8"/>
      <c r="L168" s="8"/>
      <c r="M168" s="8"/>
    </row>
    <row r="169" spans="1:13" x14ac:dyDescent="0.25">
      <c r="A169" s="18" t="s">
        <v>187</v>
      </c>
      <c r="B169" s="5" t="s">
        <v>162</v>
      </c>
      <c r="C169" s="5" t="s">
        <v>235</v>
      </c>
      <c r="D169" s="5" t="s">
        <v>236</v>
      </c>
      <c r="E169" s="20">
        <v>2.0833333333333335</v>
      </c>
      <c r="F169" s="20">
        <v>97.916666666666671</v>
      </c>
      <c r="G169" s="20">
        <v>0</v>
      </c>
      <c r="I169" s="8"/>
      <c r="J169" s="8"/>
      <c r="K169" s="8"/>
      <c r="L169" s="8"/>
      <c r="M169" s="8"/>
    </row>
    <row r="170" spans="1:13" x14ac:dyDescent="0.25">
      <c r="A170" s="17" t="s">
        <v>133</v>
      </c>
      <c r="B170" s="5" t="s">
        <v>134</v>
      </c>
      <c r="C170" s="5" t="s">
        <v>255</v>
      </c>
      <c r="D170" s="5" t="s">
        <v>236</v>
      </c>
      <c r="E170" s="20">
        <v>71.333333333333329</v>
      </c>
      <c r="F170" s="20">
        <v>0.83333333333333337</v>
      </c>
      <c r="G170" s="20">
        <v>27.833333333333332</v>
      </c>
      <c r="I170" s="8"/>
      <c r="J170" s="8"/>
      <c r="K170" s="8"/>
      <c r="L170" s="8"/>
      <c r="M170" s="8"/>
    </row>
    <row r="171" spans="1:13" x14ac:dyDescent="0.25">
      <c r="A171" s="17" t="s">
        <v>136</v>
      </c>
      <c r="B171" s="5" t="s">
        <v>134</v>
      </c>
      <c r="C171" s="5" t="s">
        <v>255</v>
      </c>
      <c r="D171" s="5" t="s">
        <v>236</v>
      </c>
      <c r="E171" s="20">
        <v>47.5</v>
      </c>
      <c r="F171" s="20">
        <v>20.333333333333332</v>
      </c>
      <c r="G171" s="20">
        <v>32.166666666666664</v>
      </c>
      <c r="I171" s="8"/>
      <c r="J171" s="8"/>
      <c r="K171" s="8"/>
      <c r="L171" s="8"/>
      <c r="M171" s="8"/>
    </row>
    <row r="172" spans="1:13" x14ac:dyDescent="0.25">
      <c r="A172" s="18" t="s">
        <v>137</v>
      </c>
      <c r="B172" s="5" t="s">
        <v>134</v>
      </c>
      <c r="C172" s="5" t="s">
        <v>255</v>
      </c>
      <c r="D172" s="5" t="s">
        <v>236</v>
      </c>
      <c r="E172" s="20">
        <v>47.5</v>
      </c>
      <c r="F172" s="20">
        <v>18.833333333333332</v>
      </c>
      <c r="G172" s="20">
        <v>33.666666666666664</v>
      </c>
      <c r="I172" s="8"/>
      <c r="J172" s="8"/>
      <c r="K172" s="8"/>
      <c r="L172" s="8"/>
      <c r="M172" s="8"/>
    </row>
    <row r="173" spans="1:13" x14ac:dyDescent="0.25">
      <c r="A173" s="18" t="s">
        <v>139</v>
      </c>
      <c r="B173" s="5" t="s">
        <v>134</v>
      </c>
      <c r="C173" s="5" t="s">
        <v>255</v>
      </c>
      <c r="D173" s="5" t="s">
        <v>239</v>
      </c>
      <c r="E173" s="20">
        <v>61.833333333333336</v>
      </c>
      <c r="F173" s="20">
        <v>23.833333333333332</v>
      </c>
      <c r="G173" s="20">
        <v>14.333333333333334</v>
      </c>
      <c r="I173" s="8"/>
      <c r="J173" s="8"/>
      <c r="K173" s="8"/>
      <c r="L173" s="8"/>
      <c r="M173" s="8"/>
    </row>
    <row r="174" spans="1:13" x14ac:dyDescent="0.25">
      <c r="A174" s="17" t="s">
        <v>140</v>
      </c>
      <c r="B174" s="5" t="s">
        <v>134</v>
      </c>
      <c r="C174" s="5" t="s">
        <v>255</v>
      </c>
      <c r="D174" s="5" t="s">
        <v>239</v>
      </c>
      <c r="E174" s="20">
        <v>50.333333333333336</v>
      </c>
      <c r="F174" s="20">
        <v>19.666666666666668</v>
      </c>
      <c r="G174" s="20">
        <v>30</v>
      </c>
      <c r="I174" s="8"/>
      <c r="J174" s="8"/>
      <c r="K174" s="8"/>
      <c r="L174" s="8"/>
      <c r="M174" s="8"/>
    </row>
    <row r="175" spans="1:13" x14ac:dyDescent="0.25">
      <c r="A175" s="18" t="s">
        <v>141</v>
      </c>
      <c r="B175" s="5" t="s">
        <v>134</v>
      </c>
      <c r="C175" s="5" t="s">
        <v>255</v>
      </c>
      <c r="D175" s="5" t="s">
        <v>236</v>
      </c>
      <c r="E175" s="20">
        <v>59.166666666666664</v>
      </c>
      <c r="F175" s="20">
        <v>29.166666666666668</v>
      </c>
      <c r="G175" s="20">
        <v>11.666666666666666</v>
      </c>
      <c r="I175" s="8"/>
      <c r="J175" s="8"/>
      <c r="K175" s="8"/>
      <c r="L175" s="8"/>
      <c r="M175" s="8"/>
    </row>
    <row r="176" spans="1:13" x14ac:dyDescent="0.25">
      <c r="A176" s="17" t="s">
        <v>142</v>
      </c>
      <c r="B176" s="5" t="s">
        <v>134</v>
      </c>
      <c r="C176" s="5" t="s">
        <v>255</v>
      </c>
      <c r="D176" s="5" t="s">
        <v>239</v>
      </c>
      <c r="E176" s="20">
        <v>63.833333333333336</v>
      </c>
      <c r="F176" s="20">
        <v>24.333333333333332</v>
      </c>
      <c r="G176" s="20">
        <v>11.833333333333332</v>
      </c>
      <c r="I176" s="8"/>
      <c r="J176" s="8"/>
      <c r="K176" s="8"/>
      <c r="L176" s="8"/>
      <c r="M176" s="8"/>
    </row>
    <row r="177" spans="1:13" x14ac:dyDescent="0.25">
      <c r="A177" s="17" t="s">
        <v>143</v>
      </c>
      <c r="B177" s="5" t="s">
        <v>134</v>
      </c>
      <c r="C177" s="5" t="s">
        <v>255</v>
      </c>
      <c r="D177" s="5" t="s">
        <v>236</v>
      </c>
      <c r="E177" s="20">
        <v>17.166666666666668</v>
      </c>
      <c r="F177" s="20">
        <v>1</v>
      </c>
      <c r="G177" s="20">
        <v>81.833333333333329</v>
      </c>
      <c r="I177" s="8"/>
      <c r="J177" s="8"/>
      <c r="K177" s="8"/>
      <c r="L177" s="8"/>
      <c r="M177" s="8"/>
    </row>
    <row r="178" spans="1:13" x14ac:dyDescent="0.25">
      <c r="A178" s="18" t="s">
        <v>144</v>
      </c>
      <c r="B178" s="5" t="s">
        <v>134</v>
      </c>
      <c r="C178" s="5" t="s">
        <v>255</v>
      </c>
      <c r="D178" s="5" t="s">
        <v>236</v>
      </c>
      <c r="E178" s="20">
        <v>62.666666666666664</v>
      </c>
      <c r="F178" s="20">
        <v>25</v>
      </c>
      <c r="G178" s="20">
        <v>12.333333333333334</v>
      </c>
      <c r="I178" s="8"/>
      <c r="J178" s="8"/>
      <c r="K178" s="8"/>
      <c r="L178" s="8"/>
      <c r="M178" s="8"/>
    </row>
    <row r="179" spans="1:13" x14ac:dyDescent="0.25">
      <c r="A179" s="18" t="s">
        <v>196</v>
      </c>
      <c r="B179" t="s">
        <v>134</v>
      </c>
      <c r="C179" t="s">
        <v>255</v>
      </c>
      <c r="D179" s="5" t="s">
        <v>239</v>
      </c>
      <c r="E179" s="20">
        <v>62.833333333333336</v>
      </c>
      <c r="F179" s="20">
        <v>35.5</v>
      </c>
      <c r="G179" s="20">
        <v>1.6666666666666667</v>
      </c>
      <c r="I179" s="8"/>
      <c r="J179" s="8"/>
      <c r="K179" s="8"/>
      <c r="L179" s="8"/>
      <c r="M179" s="8"/>
    </row>
    <row r="180" spans="1:13" x14ac:dyDescent="0.25">
      <c r="A180" s="18" t="s">
        <v>145</v>
      </c>
      <c r="B180" s="5" t="s">
        <v>134</v>
      </c>
      <c r="C180" s="5" t="s">
        <v>255</v>
      </c>
      <c r="D180" s="5" t="s">
        <v>236</v>
      </c>
      <c r="E180" s="20">
        <v>80.166666666666671</v>
      </c>
      <c r="F180" s="20">
        <v>19.833333333333332</v>
      </c>
      <c r="G180" s="20">
        <v>0</v>
      </c>
      <c r="I180" s="8"/>
      <c r="J180" s="8"/>
      <c r="K180" s="8"/>
      <c r="L180" s="8"/>
      <c r="M180" s="8"/>
    </row>
    <row r="181" spans="1:13" x14ac:dyDescent="0.25">
      <c r="A181" s="17" t="s">
        <v>146</v>
      </c>
      <c r="B181" t="s">
        <v>245</v>
      </c>
      <c r="C181" t="s">
        <v>259</v>
      </c>
      <c r="D181" s="5" t="s">
        <v>239</v>
      </c>
      <c r="E181" s="20">
        <v>48.666666666666664</v>
      </c>
      <c r="F181" s="20">
        <v>6.75</v>
      </c>
      <c r="G181" s="20">
        <v>44.583333333333336</v>
      </c>
      <c r="H181" s="10"/>
      <c r="I181" s="8"/>
      <c r="J181" s="8"/>
      <c r="K181" s="8"/>
      <c r="L181" s="8"/>
      <c r="M181" s="8"/>
    </row>
    <row r="182" spans="1:13" x14ac:dyDescent="0.25">
      <c r="A182" s="19" t="s">
        <v>189</v>
      </c>
      <c r="B182" t="s">
        <v>134</v>
      </c>
      <c r="C182" t="s">
        <v>255</v>
      </c>
      <c r="D182" s="5" t="s">
        <v>239</v>
      </c>
      <c r="E182" s="20">
        <v>73</v>
      </c>
      <c r="F182" s="20">
        <v>10</v>
      </c>
      <c r="G182" s="20">
        <v>17</v>
      </c>
      <c r="I182" s="8"/>
      <c r="J182" s="8"/>
      <c r="K182" s="8"/>
      <c r="L182" s="8"/>
      <c r="M182" s="8"/>
    </row>
    <row r="183" spans="1:13" x14ac:dyDescent="0.25">
      <c r="A183" s="19" t="s">
        <v>190</v>
      </c>
      <c r="B183" t="s">
        <v>134</v>
      </c>
      <c r="C183" t="s">
        <v>255</v>
      </c>
      <c r="D183" s="5" t="s">
        <v>239</v>
      </c>
      <c r="E183" s="20">
        <v>40.833333333333336</v>
      </c>
      <c r="F183" s="20">
        <v>22.166666666666668</v>
      </c>
      <c r="G183" s="20">
        <v>37</v>
      </c>
      <c r="I183" s="8"/>
      <c r="J183" s="8"/>
      <c r="K183" s="8"/>
      <c r="L183" s="8"/>
      <c r="M183" s="8"/>
    </row>
    <row r="184" spans="1:13" x14ac:dyDescent="0.25">
      <c r="A184" s="17" t="s">
        <v>147</v>
      </c>
      <c r="B184" t="s">
        <v>245</v>
      </c>
      <c r="C184" t="s">
        <v>259</v>
      </c>
      <c r="D184" s="5" t="s">
        <v>239</v>
      </c>
      <c r="E184" s="20">
        <v>20.25</v>
      </c>
      <c r="F184" s="20">
        <v>5.166666666666667</v>
      </c>
      <c r="G184" s="20">
        <v>74.583333333333329</v>
      </c>
      <c r="H184" s="10"/>
      <c r="I184" s="8"/>
      <c r="J184" s="8"/>
      <c r="K184" s="8"/>
      <c r="L184" s="8"/>
      <c r="M184" s="8"/>
    </row>
    <row r="185" spans="1:13" x14ac:dyDescent="0.25">
      <c r="A185" s="17" t="s">
        <v>148</v>
      </c>
      <c r="B185" t="s">
        <v>245</v>
      </c>
      <c r="C185" t="s">
        <v>259</v>
      </c>
      <c r="D185" s="5" t="s">
        <v>249</v>
      </c>
      <c r="E185" s="20">
        <v>71.833333333333329</v>
      </c>
      <c r="F185" s="20">
        <v>12.083333333333334</v>
      </c>
      <c r="G185" s="20">
        <v>16.083333333333336</v>
      </c>
      <c r="H185" s="10"/>
      <c r="I185" s="8"/>
      <c r="J185" s="8"/>
      <c r="K185" s="8"/>
      <c r="L185" s="8"/>
      <c r="M185" s="8"/>
    </row>
    <row r="186" spans="1:13" x14ac:dyDescent="0.25">
      <c r="A186" s="17" t="s">
        <v>149</v>
      </c>
      <c r="B186" t="s">
        <v>245</v>
      </c>
      <c r="C186" t="s">
        <v>259</v>
      </c>
      <c r="D186" s="5" t="s">
        <v>249</v>
      </c>
      <c r="E186" s="20">
        <v>58.416666666666664</v>
      </c>
      <c r="F186" s="20">
        <v>12.25</v>
      </c>
      <c r="G186" s="20">
        <v>29.333333333333336</v>
      </c>
      <c r="H186" s="10"/>
      <c r="I186" s="8"/>
      <c r="J186" s="8"/>
      <c r="K186" s="8"/>
      <c r="L186" s="8"/>
      <c r="M186" s="8"/>
    </row>
    <row r="187" spans="1:13" x14ac:dyDescent="0.25">
      <c r="A187" s="19" t="s">
        <v>199</v>
      </c>
      <c r="B187" t="s">
        <v>134</v>
      </c>
      <c r="C187" t="s">
        <v>255</v>
      </c>
      <c r="D187" t="s">
        <v>239</v>
      </c>
      <c r="E187" s="20">
        <v>60.5</v>
      </c>
      <c r="F187" s="20">
        <v>11.833333333333334</v>
      </c>
      <c r="G187" s="20">
        <v>27.666666666666668</v>
      </c>
      <c r="I187" s="8"/>
      <c r="J187" s="8"/>
      <c r="K187" s="8"/>
      <c r="L187" s="8"/>
      <c r="M187" s="8"/>
    </row>
    <row r="188" spans="1:13" x14ac:dyDescent="0.25">
      <c r="A188" s="19" t="s">
        <v>200</v>
      </c>
      <c r="B188" t="s">
        <v>134</v>
      </c>
      <c r="C188" t="s">
        <v>255</v>
      </c>
      <c r="D188" t="s">
        <v>249</v>
      </c>
      <c r="E188" s="20">
        <v>26.333333333333332</v>
      </c>
      <c r="F188" s="20">
        <v>14.166666666666666</v>
      </c>
      <c r="G188" s="20">
        <v>59.5</v>
      </c>
      <c r="I188" s="8"/>
      <c r="J188" s="8"/>
      <c r="K188" s="8"/>
      <c r="L188" s="8"/>
      <c r="M188" s="8"/>
    </row>
    <row r="189" spans="1:13" x14ac:dyDescent="0.25">
      <c r="A189" s="19" t="s">
        <v>203</v>
      </c>
      <c r="B189" t="s">
        <v>134</v>
      </c>
      <c r="C189" t="s">
        <v>255</v>
      </c>
      <c r="D189" t="s">
        <v>236</v>
      </c>
      <c r="E189" s="20">
        <v>66.166666666666671</v>
      </c>
      <c r="F189" s="20">
        <v>24.833333333333332</v>
      </c>
      <c r="G189" s="20">
        <v>9</v>
      </c>
      <c r="I189" s="8"/>
      <c r="J189" s="8"/>
      <c r="K189" s="8"/>
      <c r="L189" s="8"/>
      <c r="M189" s="8"/>
    </row>
    <row r="190" spans="1:13" x14ac:dyDescent="0.25">
      <c r="A190" s="19" t="s">
        <v>205</v>
      </c>
      <c r="B190" t="s">
        <v>134</v>
      </c>
      <c r="C190" t="s">
        <v>255</v>
      </c>
      <c r="D190" t="s">
        <v>239</v>
      </c>
      <c r="E190" s="20">
        <v>67.5</v>
      </c>
      <c r="F190" s="20">
        <v>21.5</v>
      </c>
      <c r="G190" s="20">
        <v>11</v>
      </c>
      <c r="I190" s="8"/>
      <c r="J190" s="8"/>
      <c r="K190" s="8"/>
      <c r="L190" s="8"/>
      <c r="M190" s="8"/>
    </row>
    <row r="191" spans="1:13" x14ac:dyDescent="0.25">
      <c r="A191" s="19" t="s">
        <v>207</v>
      </c>
      <c r="B191" t="s">
        <v>134</v>
      </c>
      <c r="C191" t="s">
        <v>255</v>
      </c>
      <c r="D191" t="s">
        <v>236</v>
      </c>
      <c r="E191" s="20">
        <v>64</v>
      </c>
      <c r="F191" s="20">
        <v>29.833333333333332</v>
      </c>
      <c r="G191" s="20">
        <v>6.1666666666666661</v>
      </c>
      <c r="I191" s="8"/>
      <c r="J191" s="8"/>
      <c r="K191" s="8"/>
      <c r="L191" s="8"/>
      <c r="M191" s="8"/>
    </row>
    <row r="192" spans="1:13" x14ac:dyDescent="0.25">
      <c r="A192" s="19" t="s">
        <v>209</v>
      </c>
      <c r="B192" t="s">
        <v>134</v>
      </c>
      <c r="C192" t="s">
        <v>255</v>
      </c>
      <c r="D192" t="s">
        <v>236</v>
      </c>
      <c r="E192" s="20">
        <v>53</v>
      </c>
      <c r="F192" s="20">
        <v>32.5</v>
      </c>
      <c r="G192" s="20">
        <v>14.5</v>
      </c>
      <c r="I192" s="8"/>
      <c r="J192" s="8"/>
      <c r="K192" s="8"/>
      <c r="L192" s="8"/>
      <c r="M192" s="8"/>
    </row>
    <row r="193" spans="1:13" x14ac:dyDescent="0.25">
      <c r="A193" s="19" t="s">
        <v>211</v>
      </c>
      <c r="B193" t="s">
        <v>134</v>
      </c>
      <c r="C193" t="s">
        <v>255</v>
      </c>
      <c r="D193" t="s">
        <v>239</v>
      </c>
      <c r="E193" s="20">
        <v>35.833333333333336</v>
      </c>
      <c r="F193" s="20">
        <v>17</v>
      </c>
      <c r="G193" s="20">
        <v>47.166666666666664</v>
      </c>
      <c r="I193" s="8"/>
      <c r="J193" s="8"/>
      <c r="K193" s="8"/>
      <c r="L193" s="8"/>
      <c r="M193" s="8"/>
    </row>
    <row r="194" spans="1:13" x14ac:dyDescent="0.25">
      <c r="A194" s="19" t="s">
        <v>214</v>
      </c>
      <c r="B194" t="s">
        <v>134</v>
      </c>
      <c r="C194" t="s">
        <v>255</v>
      </c>
      <c r="D194" t="s">
        <v>239</v>
      </c>
      <c r="E194" s="20">
        <v>79.5</v>
      </c>
      <c r="F194" s="20">
        <v>8.3333333333333339</v>
      </c>
      <c r="G194" s="20">
        <v>12.166666666666666</v>
      </c>
      <c r="I194" s="8"/>
      <c r="J194" s="8"/>
      <c r="K194" s="8"/>
      <c r="L194" s="8"/>
      <c r="M194" s="8"/>
    </row>
    <row r="195" spans="1:13" x14ac:dyDescent="0.25">
      <c r="A195" s="19" t="s">
        <v>216</v>
      </c>
      <c r="B195" t="s">
        <v>134</v>
      </c>
      <c r="C195" t="s">
        <v>255</v>
      </c>
      <c r="D195" t="s">
        <v>249</v>
      </c>
      <c r="E195" s="20">
        <v>73.333333333333329</v>
      </c>
      <c r="F195" s="20">
        <v>13.833333333333334</v>
      </c>
      <c r="G195" s="20">
        <v>12.833333333333332</v>
      </c>
      <c r="I195" s="8"/>
      <c r="J195" s="8"/>
      <c r="K195" s="8"/>
      <c r="L195" s="8"/>
      <c r="M195" s="8"/>
    </row>
    <row r="196" spans="1:13" x14ac:dyDescent="0.25">
      <c r="A196" s="19" t="s">
        <v>218</v>
      </c>
      <c r="B196" t="s">
        <v>134</v>
      </c>
      <c r="C196" t="s">
        <v>255</v>
      </c>
      <c r="D196" t="s">
        <v>236</v>
      </c>
      <c r="E196" s="20">
        <v>48.333333333333336</v>
      </c>
      <c r="F196" s="20">
        <v>30.166666666666668</v>
      </c>
      <c r="G196" s="20">
        <v>21.5</v>
      </c>
      <c r="I196" s="8"/>
      <c r="J196" s="8"/>
      <c r="K196" s="8"/>
      <c r="L196" s="8"/>
      <c r="M196" s="8"/>
    </row>
    <row r="197" spans="1:13" x14ac:dyDescent="0.25">
      <c r="A197" s="19" t="s">
        <v>220</v>
      </c>
      <c r="B197" t="s">
        <v>134</v>
      </c>
      <c r="C197" t="s">
        <v>255</v>
      </c>
      <c r="D197" t="s">
        <v>249</v>
      </c>
      <c r="E197" s="20">
        <v>48.5</v>
      </c>
      <c r="F197" s="20">
        <v>23.666666666666668</v>
      </c>
      <c r="G197" s="20">
        <v>27.833333333333332</v>
      </c>
      <c r="I197" s="8"/>
      <c r="J197" s="8"/>
      <c r="K197" s="8"/>
      <c r="L197" s="8"/>
      <c r="M197" s="8"/>
    </row>
    <row r="198" spans="1:13" x14ac:dyDescent="0.25">
      <c r="A198" s="19" t="s">
        <v>222</v>
      </c>
      <c r="B198" t="s">
        <v>134</v>
      </c>
      <c r="C198" t="s">
        <v>255</v>
      </c>
      <c r="D198" t="s">
        <v>249</v>
      </c>
      <c r="E198" s="20">
        <v>44.166666666666664</v>
      </c>
      <c r="F198" s="20">
        <v>17</v>
      </c>
      <c r="G198" s="20">
        <v>38.833333333333336</v>
      </c>
      <c r="I198" s="8"/>
      <c r="J198" s="8"/>
      <c r="K198" s="8"/>
      <c r="L198" s="8"/>
      <c r="M198" s="8"/>
    </row>
    <row r="199" spans="1:13" x14ac:dyDescent="0.25">
      <c r="A199" s="17" t="s">
        <v>150</v>
      </c>
      <c r="B199" s="5" t="s">
        <v>134</v>
      </c>
      <c r="C199" s="5" t="s">
        <v>255</v>
      </c>
      <c r="D199" s="5" t="s">
        <v>249</v>
      </c>
      <c r="E199" s="20">
        <v>12</v>
      </c>
      <c r="F199" s="20">
        <v>2.8333333333333335</v>
      </c>
      <c r="G199" s="20">
        <v>85.166666666666671</v>
      </c>
      <c r="I199" s="8"/>
      <c r="J199" s="8"/>
      <c r="K199" s="8"/>
      <c r="L199" s="8"/>
      <c r="M199" s="8"/>
    </row>
    <row r="200" spans="1:13" x14ac:dyDescent="0.25">
      <c r="A200" s="18" t="s">
        <v>38</v>
      </c>
      <c r="B200" s="5" t="s">
        <v>134</v>
      </c>
      <c r="C200" s="5" t="s">
        <v>255</v>
      </c>
      <c r="D200" s="5" t="s">
        <v>249</v>
      </c>
      <c r="E200" s="20">
        <v>50.833333333333336</v>
      </c>
      <c r="F200" s="20">
        <v>29.166666666666668</v>
      </c>
      <c r="G200" s="20">
        <v>20</v>
      </c>
      <c r="I200" s="8"/>
      <c r="J200" s="8"/>
      <c r="K200" s="8"/>
      <c r="L200" s="8"/>
      <c r="M200" s="8"/>
    </row>
    <row r="201" spans="1:13" x14ac:dyDescent="0.25">
      <c r="A201" s="19" t="s">
        <v>39</v>
      </c>
      <c r="B201" t="s">
        <v>134</v>
      </c>
      <c r="C201" t="s">
        <v>255</v>
      </c>
      <c r="D201" s="5" t="s">
        <v>249</v>
      </c>
      <c r="E201" s="20">
        <v>63</v>
      </c>
      <c r="F201" s="20">
        <v>19</v>
      </c>
      <c r="G201" s="20">
        <v>18</v>
      </c>
      <c r="I201" s="8"/>
      <c r="J201" s="8"/>
      <c r="K201" s="8"/>
      <c r="L201" s="8"/>
      <c r="M201" s="8"/>
    </row>
    <row r="202" spans="1:13" x14ac:dyDescent="0.25">
      <c r="A202" s="17" t="s">
        <v>151</v>
      </c>
      <c r="B202" s="5" t="s">
        <v>134</v>
      </c>
      <c r="C202" s="5" t="s">
        <v>255</v>
      </c>
      <c r="D202" s="5" t="s">
        <v>236</v>
      </c>
      <c r="E202" s="20">
        <v>71.5</v>
      </c>
      <c r="F202" s="20">
        <v>22.5</v>
      </c>
      <c r="G202" s="20">
        <v>6</v>
      </c>
      <c r="I202" s="8"/>
      <c r="J202" s="8"/>
      <c r="K202" s="8"/>
      <c r="L202" s="8"/>
      <c r="M202" s="8"/>
    </row>
    <row r="203" spans="1:13" x14ac:dyDescent="0.25">
      <c r="A203" s="17" t="s">
        <v>152</v>
      </c>
      <c r="B203" s="12" t="s">
        <v>134</v>
      </c>
      <c r="C203" s="5" t="s">
        <v>255</v>
      </c>
      <c r="D203" s="5" t="s">
        <v>239</v>
      </c>
      <c r="E203" s="20">
        <v>73.5</v>
      </c>
      <c r="F203" s="20">
        <v>25.666666666666668</v>
      </c>
      <c r="G203" s="20">
        <v>0.83333333333333337</v>
      </c>
      <c r="I203" s="8"/>
      <c r="J203" s="8"/>
      <c r="K203" s="8"/>
      <c r="L203" s="8"/>
      <c r="M203" s="8"/>
    </row>
    <row r="204" spans="1:13" x14ac:dyDescent="0.25">
      <c r="A204" s="18" t="s">
        <v>153</v>
      </c>
      <c r="B204" s="5" t="s">
        <v>134</v>
      </c>
      <c r="C204" s="5" t="s">
        <v>255</v>
      </c>
      <c r="D204" s="5" t="s">
        <v>249</v>
      </c>
      <c r="E204" s="20">
        <v>76.833333333333329</v>
      </c>
      <c r="F204" s="20">
        <v>2.1666666666666665</v>
      </c>
      <c r="G204" s="20">
        <v>21</v>
      </c>
      <c r="I204" s="8"/>
      <c r="J204" s="8"/>
      <c r="K204" s="8"/>
      <c r="L204" s="8"/>
      <c r="M204" s="8"/>
    </row>
    <row r="205" spans="1:13" x14ac:dyDescent="0.25">
      <c r="A205" s="18" t="s">
        <v>154</v>
      </c>
      <c r="B205" s="5" t="s">
        <v>134</v>
      </c>
      <c r="C205" s="5" t="s">
        <v>255</v>
      </c>
      <c r="D205" s="5" t="s">
        <v>249</v>
      </c>
      <c r="E205" s="20">
        <v>76.666666666666671</v>
      </c>
      <c r="F205" s="20">
        <v>18</v>
      </c>
      <c r="G205" s="20">
        <v>5.333333333333333</v>
      </c>
      <c r="I205" s="8"/>
      <c r="J205" s="8"/>
      <c r="K205" s="8"/>
      <c r="L205" s="8"/>
      <c r="M205" s="8"/>
    </row>
    <row r="206" spans="1:13" x14ac:dyDescent="0.25">
      <c r="A206" s="17" t="s">
        <v>155</v>
      </c>
      <c r="B206" s="12" t="s">
        <v>134</v>
      </c>
      <c r="C206" s="5" t="s">
        <v>255</v>
      </c>
      <c r="D206" s="5" t="s">
        <v>239</v>
      </c>
      <c r="E206" s="20">
        <v>21.5</v>
      </c>
      <c r="F206" s="20">
        <v>72.166666666666671</v>
      </c>
      <c r="G206" s="20">
        <v>6.3333333333333339</v>
      </c>
      <c r="I206" s="8"/>
      <c r="J206" s="8"/>
      <c r="K206" s="8"/>
      <c r="L206" s="8"/>
      <c r="M206" s="8"/>
    </row>
    <row r="207" spans="1:13" x14ac:dyDescent="0.25">
      <c r="A207" s="18" t="s">
        <v>156</v>
      </c>
      <c r="B207" s="5" t="s">
        <v>134</v>
      </c>
      <c r="C207" s="5" t="s">
        <v>255</v>
      </c>
      <c r="D207" s="5" t="s">
        <v>249</v>
      </c>
      <c r="E207" s="20">
        <v>68.166666666666671</v>
      </c>
      <c r="F207" s="20">
        <v>28.666666666666668</v>
      </c>
      <c r="G207" s="20">
        <v>3.1666666666666665</v>
      </c>
      <c r="I207" s="8"/>
      <c r="J207" s="8"/>
      <c r="K207" s="8"/>
      <c r="L207" s="8"/>
      <c r="M207" s="8"/>
    </row>
    <row r="208" spans="1:13" x14ac:dyDescent="0.25">
      <c r="A208" s="17" t="s">
        <v>157</v>
      </c>
      <c r="B208" s="5" t="s">
        <v>134</v>
      </c>
      <c r="C208" s="5" t="s">
        <v>255</v>
      </c>
      <c r="D208" s="5" t="s">
        <v>236</v>
      </c>
      <c r="E208" s="20">
        <v>67.666666666666671</v>
      </c>
      <c r="F208" s="20">
        <v>26.333333333333332</v>
      </c>
      <c r="G208" s="20">
        <v>6</v>
      </c>
      <c r="I208" s="8"/>
      <c r="J208" s="8"/>
      <c r="K208" s="8"/>
      <c r="L208" s="8"/>
      <c r="M208" s="8"/>
    </row>
    <row r="209" spans="1:13" x14ac:dyDescent="0.25">
      <c r="A209" s="17" t="s">
        <v>158</v>
      </c>
      <c r="B209" s="12" t="s">
        <v>134</v>
      </c>
      <c r="C209" s="5" t="s">
        <v>255</v>
      </c>
      <c r="D209" s="5" t="s">
        <v>236</v>
      </c>
      <c r="E209" s="20">
        <v>15.333333333333334</v>
      </c>
      <c r="F209" s="20">
        <v>84.333333333333329</v>
      </c>
      <c r="G209" s="20">
        <v>0.33333333333333331</v>
      </c>
      <c r="I209" s="8"/>
      <c r="J209" s="8"/>
      <c r="K209" s="8"/>
      <c r="L209" s="8"/>
      <c r="M209" s="8"/>
    </row>
    <row r="210" spans="1:13" x14ac:dyDescent="0.25">
      <c r="A210" s="17" t="s">
        <v>159</v>
      </c>
      <c r="B210" s="5" t="s">
        <v>134</v>
      </c>
      <c r="C210" s="5" t="s">
        <v>255</v>
      </c>
      <c r="D210" s="5" t="s">
        <v>249</v>
      </c>
      <c r="E210" s="20">
        <v>60.5</v>
      </c>
      <c r="F210" s="20">
        <v>27.666666666666668</v>
      </c>
      <c r="G210" s="20">
        <v>11.833333333333332</v>
      </c>
      <c r="I210" s="8"/>
      <c r="J210" s="8"/>
      <c r="K210" s="8"/>
      <c r="L210" s="8"/>
      <c r="M210" s="8"/>
    </row>
    <row r="211" spans="1:13" x14ac:dyDescent="0.25">
      <c r="A211" s="18" t="s">
        <v>160</v>
      </c>
      <c r="B211" s="5" t="s">
        <v>134</v>
      </c>
      <c r="C211" s="5" t="s">
        <v>255</v>
      </c>
      <c r="D211" s="5" t="s">
        <v>249</v>
      </c>
      <c r="E211" s="20">
        <v>60</v>
      </c>
      <c r="F211" s="20">
        <v>21.5</v>
      </c>
      <c r="G211" s="20">
        <v>18.5</v>
      </c>
      <c r="I211" s="8"/>
      <c r="J211" s="8"/>
      <c r="K211" s="8"/>
      <c r="L211" s="8"/>
      <c r="M211" s="8"/>
    </row>
    <row r="212" spans="1:13" x14ac:dyDescent="0.25">
      <c r="A212" s="18" t="s">
        <v>161</v>
      </c>
      <c r="B212" s="5" t="s">
        <v>162</v>
      </c>
      <c r="C212" s="5" t="s">
        <v>255</v>
      </c>
      <c r="D212" s="5" t="s">
        <v>236</v>
      </c>
      <c r="E212" s="20">
        <v>11.833333333333334</v>
      </c>
      <c r="F212" s="20">
        <v>88.166666666666671</v>
      </c>
      <c r="G212" s="20">
        <v>0</v>
      </c>
      <c r="I212" s="8"/>
      <c r="J212" s="8"/>
      <c r="K212" s="8"/>
      <c r="L212" s="8"/>
      <c r="M212" s="8"/>
    </row>
    <row r="213" spans="1:13" x14ac:dyDescent="0.25">
      <c r="A213" s="17" t="s">
        <v>164</v>
      </c>
      <c r="B213" s="5" t="s">
        <v>162</v>
      </c>
      <c r="C213" s="5" t="s">
        <v>255</v>
      </c>
      <c r="D213" s="5" t="s">
        <v>236</v>
      </c>
      <c r="E213" s="20">
        <v>13</v>
      </c>
      <c r="F213" s="20">
        <v>87</v>
      </c>
      <c r="G213" s="20">
        <v>0</v>
      </c>
      <c r="I213" s="8"/>
      <c r="J213" s="8"/>
      <c r="K213" s="8"/>
      <c r="L213" s="8"/>
      <c r="M213" s="8"/>
    </row>
    <row r="214" spans="1:13" x14ac:dyDescent="0.25">
      <c r="A214" s="18" t="s">
        <v>165</v>
      </c>
      <c r="B214" s="5" t="s">
        <v>162</v>
      </c>
      <c r="C214" s="5" t="s">
        <v>255</v>
      </c>
      <c r="D214" s="5" t="s">
        <v>236</v>
      </c>
      <c r="E214" s="20">
        <v>75.333333333333329</v>
      </c>
      <c r="F214" s="20">
        <v>19.333333333333332</v>
      </c>
      <c r="G214" s="20">
        <v>5.333333333333333</v>
      </c>
      <c r="I214" s="8"/>
      <c r="J214" s="8"/>
      <c r="K214" s="8"/>
      <c r="L214" s="8"/>
      <c r="M214" s="8"/>
    </row>
    <row r="215" spans="1:13" x14ac:dyDescent="0.25">
      <c r="A215" s="17" t="s">
        <v>167</v>
      </c>
      <c r="B215" s="5" t="s">
        <v>162</v>
      </c>
      <c r="C215" s="5" t="s">
        <v>255</v>
      </c>
      <c r="D215" s="5" t="s">
        <v>239</v>
      </c>
      <c r="E215" s="20">
        <v>61.666666666666664</v>
      </c>
      <c r="F215" s="20">
        <v>37.666666666666664</v>
      </c>
      <c r="G215" s="20">
        <v>0.66666666666666663</v>
      </c>
      <c r="I215" s="8"/>
      <c r="J215" s="8"/>
      <c r="K215" s="8"/>
      <c r="L215" s="8"/>
      <c r="M215" s="8"/>
    </row>
    <row r="216" spans="1:13" x14ac:dyDescent="0.25">
      <c r="A216" s="17" t="s">
        <v>168</v>
      </c>
      <c r="B216" s="5" t="s">
        <v>162</v>
      </c>
      <c r="C216" s="5" t="s">
        <v>255</v>
      </c>
      <c r="D216" s="5" t="s">
        <v>239</v>
      </c>
      <c r="E216" s="20">
        <v>71.5</v>
      </c>
      <c r="F216" s="20">
        <v>28</v>
      </c>
      <c r="G216" s="20">
        <v>0.5</v>
      </c>
      <c r="I216" s="8"/>
      <c r="J216" s="8"/>
      <c r="K216" s="8"/>
      <c r="L216" s="8"/>
      <c r="M216" s="8"/>
    </row>
    <row r="217" spans="1:13" x14ac:dyDescent="0.25">
      <c r="A217" s="18" t="s">
        <v>169</v>
      </c>
      <c r="B217" s="5" t="s">
        <v>162</v>
      </c>
      <c r="C217" s="5" t="s">
        <v>255</v>
      </c>
      <c r="D217" s="5" t="s">
        <v>236</v>
      </c>
      <c r="E217" s="20">
        <v>22</v>
      </c>
      <c r="F217" s="20">
        <v>77.833333333333329</v>
      </c>
      <c r="G217" s="20">
        <v>0.16666666666666666</v>
      </c>
      <c r="I217" s="8"/>
      <c r="J217" s="8"/>
      <c r="K217" s="8"/>
      <c r="L217" s="8"/>
      <c r="M217" s="8"/>
    </row>
    <row r="218" spans="1:13" x14ac:dyDescent="0.25">
      <c r="A218" s="18" t="s">
        <v>170</v>
      </c>
      <c r="B218" s="5" t="s">
        <v>162</v>
      </c>
      <c r="C218" s="5" t="s">
        <v>255</v>
      </c>
      <c r="D218" s="5" t="s">
        <v>236</v>
      </c>
      <c r="E218" s="20">
        <v>9.5</v>
      </c>
      <c r="F218" s="20">
        <v>90.5</v>
      </c>
      <c r="G218" s="20">
        <v>0</v>
      </c>
      <c r="I218" s="8"/>
      <c r="J218" s="8"/>
      <c r="K218" s="8"/>
      <c r="L218" s="8"/>
      <c r="M218" s="8"/>
    </row>
    <row r="219" spans="1:13" x14ac:dyDescent="0.25">
      <c r="A219" s="17" t="s">
        <v>171</v>
      </c>
      <c r="B219" s="5" t="s">
        <v>162</v>
      </c>
      <c r="C219" s="5" t="s">
        <v>255</v>
      </c>
      <c r="D219" s="5" t="s">
        <v>236</v>
      </c>
      <c r="E219" s="20">
        <v>89.166666666666671</v>
      </c>
      <c r="F219" s="20">
        <v>10.833333333333334</v>
      </c>
      <c r="G219" s="20">
        <v>0</v>
      </c>
      <c r="I219" s="8"/>
      <c r="J219" s="8"/>
      <c r="K219" s="8"/>
      <c r="L219" s="8"/>
      <c r="M219" s="8"/>
    </row>
    <row r="220" spans="1:13" x14ac:dyDescent="0.25">
      <c r="A220" s="18" t="s">
        <v>172</v>
      </c>
      <c r="B220" s="5" t="s">
        <v>162</v>
      </c>
      <c r="C220" s="5" t="s">
        <v>255</v>
      </c>
      <c r="D220" s="5" t="s">
        <v>236</v>
      </c>
      <c r="E220" s="20">
        <v>95.666666666666671</v>
      </c>
      <c r="F220" s="20">
        <v>4.333333333333333</v>
      </c>
      <c r="G220" s="20">
        <v>0</v>
      </c>
      <c r="I220" s="8"/>
      <c r="J220" s="8"/>
      <c r="K220" s="8"/>
      <c r="L220" s="8"/>
      <c r="M220" s="8"/>
    </row>
    <row r="221" spans="1:13" x14ac:dyDescent="0.25">
      <c r="A221" s="17" t="s">
        <v>173</v>
      </c>
      <c r="B221" s="5" t="s">
        <v>162</v>
      </c>
      <c r="C221" s="5" t="s">
        <v>255</v>
      </c>
      <c r="D221" s="5" t="s">
        <v>239</v>
      </c>
      <c r="E221" s="20">
        <v>61.166666666666664</v>
      </c>
      <c r="F221" s="20">
        <v>38.833333333333336</v>
      </c>
      <c r="G221" s="20">
        <v>0</v>
      </c>
      <c r="I221" s="8"/>
      <c r="J221" s="8"/>
      <c r="K221" s="8"/>
      <c r="L221" s="8"/>
      <c r="M221" s="8"/>
    </row>
    <row r="222" spans="1:13" x14ac:dyDescent="0.25">
      <c r="A222" s="19" t="s">
        <v>188</v>
      </c>
      <c r="B222" t="s">
        <v>162</v>
      </c>
      <c r="C222" t="s">
        <v>255</v>
      </c>
      <c r="D222" s="5" t="s">
        <v>239</v>
      </c>
      <c r="E222" s="20">
        <v>1.5</v>
      </c>
      <c r="F222" s="20">
        <v>98.5</v>
      </c>
      <c r="G222" s="20">
        <v>0</v>
      </c>
      <c r="I222" s="8"/>
      <c r="J222" s="8"/>
      <c r="K222" s="8"/>
      <c r="L222" s="8"/>
      <c r="M222" s="8"/>
    </row>
    <row r="223" spans="1:13" x14ac:dyDescent="0.25">
      <c r="A223" s="18" t="s">
        <v>174</v>
      </c>
      <c r="B223" t="s">
        <v>253</v>
      </c>
      <c r="C223" t="s">
        <v>259</v>
      </c>
      <c r="D223" s="5" t="s">
        <v>249</v>
      </c>
      <c r="E223" s="20">
        <v>32.25</v>
      </c>
      <c r="F223" s="20">
        <v>67.75</v>
      </c>
      <c r="G223" s="20">
        <v>0</v>
      </c>
      <c r="H223" s="10"/>
      <c r="I223" s="8"/>
      <c r="J223" s="8"/>
      <c r="K223" s="8"/>
      <c r="L223" s="8"/>
      <c r="M223" s="8"/>
    </row>
    <row r="224" spans="1:13" x14ac:dyDescent="0.25">
      <c r="A224" s="19" t="s">
        <v>191</v>
      </c>
      <c r="B224" t="s">
        <v>162</v>
      </c>
      <c r="C224" t="s">
        <v>255</v>
      </c>
      <c r="D224" s="5" t="s">
        <v>239</v>
      </c>
      <c r="E224" s="20">
        <v>67</v>
      </c>
      <c r="F224" s="20">
        <v>31.166666666666668</v>
      </c>
      <c r="G224" s="20">
        <v>1.8333333333333333</v>
      </c>
      <c r="I224" s="8"/>
      <c r="J224" s="8"/>
      <c r="K224" s="8"/>
      <c r="L224" s="8"/>
      <c r="M224" s="8"/>
    </row>
    <row r="225" spans="1:13" x14ac:dyDescent="0.25">
      <c r="A225" s="18" t="s">
        <v>175</v>
      </c>
      <c r="B225" t="s">
        <v>253</v>
      </c>
      <c r="C225" t="s">
        <v>259</v>
      </c>
      <c r="D225" s="5" t="s">
        <v>239</v>
      </c>
      <c r="E225" s="20">
        <v>77</v>
      </c>
      <c r="F225" s="20">
        <v>19</v>
      </c>
      <c r="G225" s="20">
        <v>4</v>
      </c>
      <c r="H225" s="10"/>
      <c r="I225" s="8"/>
      <c r="J225" s="8"/>
      <c r="K225" s="8"/>
      <c r="L225" s="8"/>
      <c r="M225" s="8"/>
    </row>
    <row r="226" spans="1:13" x14ac:dyDescent="0.25">
      <c r="A226" s="19" t="s">
        <v>192</v>
      </c>
      <c r="B226" t="s">
        <v>162</v>
      </c>
      <c r="C226" t="s">
        <v>255</v>
      </c>
      <c r="D226" s="5" t="s">
        <v>249</v>
      </c>
      <c r="E226" s="20">
        <v>89.5</v>
      </c>
      <c r="F226" s="20">
        <v>4</v>
      </c>
      <c r="G226" s="20">
        <v>6.5</v>
      </c>
      <c r="I226" s="8"/>
      <c r="J226" s="8"/>
      <c r="K226" s="8"/>
      <c r="L226" s="8"/>
      <c r="M226" s="8"/>
    </row>
    <row r="227" spans="1:13" x14ac:dyDescent="0.25">
      <c r="A227" s="18" t="s">
        <v>193</v>
      </c>
      <c r="B227" t="s">
        <v>162</v>
      </c>
      <c r="C227" t="s">
        <v>255</v>
      </c>
      <c r="D227" s="5" t="s">
        <v>239</v>
      </c>
      <c r="E227" s="20">
        <v>30.666666666666668</v>
      </c>
      <c r="F227" s="20">
        <v>66.666666666666671</v>
      </c>
      <c r="G227" s="20">
        <v>2.6666666666666665</v>
      </c>
      <c r="I227" s="8"/>
      <c r="J227" s="8"/>
      <c r="K227" s="8"/>
      <c r="L227" s="8"/>
      <c r="M227" s="8"/>
    </row>
    <row r="228" spans="1:13" x14ac:dyDescent="0.25">
      <c r="A228" s="18" t="s">
        <v>176</v>
      </c>
      <c r="B228" t="s">
        <v>253</v>
      </c>
      <c r="C228" t="s">
        <v>259</v>
      </c>
      <c r="D228" s="5" t="s">
        <v>249</v>
      </c>
      <c r="E228" s="20">
        <v>30.5</v>
      </c>
      <c r="F228" s="20">
        <v>69.5</v>
      </c>
      <c r="G228" s="20">
        <v>0</v>
      </c>
      <c r="H228" s="10"/>
      <c r="I228" s="8"/>
      <c r="J228" s="8"/>
      <c r="K228" s="8"/>
      <c r="L228" s="8"/>
      <c r="M228" s="8"/>
    </row>
    <row r="229" spans="1:13" x14ac:dyDescent="0.25">
      <c r="A229" s="18" t="s">
        <v>177</v>
      </c>
      <c r="B229" t="s">
        <v>253</v>
      </c>
      <c r="C229" t="s">
        <v>259</v>
      </c>
      <c r="D229" s="5" t="s">
        <v>239</v>
      </c>
      <c r="E229" s="20">
        <v>35.083333333333336</v>
      </c>
      <c r="F229" s="20">
        <v>3.0833333333333335</v>
      </c>
      <c r="G229" s="20">
        <v>61.833333333333336</v>
      </c>
      <c r="H229" s="10"/>
      <c r="I229" s="8"/>
      <c r="J229" s="8"/>
      <c r="K229" s="8"/>
      <c r="L229" s="8"/>
      <c r="M229" s="8"/>
    </row>
    <row r="230" spans="1:13" x14ac:dyDescent="0.25">
      <c r="A230" s="19" t="s">
        <v>201</v>
      </c>
      <c r="B230" t="s">
        <v>162</v>
      </c>
      <c r="C230" t="s">
        <v>255</v>
      </c>
      <c r="D230" t="s">
        <v>249</v>
      </c>
      <c r="E230" s="20">
        <v>64.166666666666671</v>
      </c>
      <c r="F230" s="20">
        <v>24.833333333333332</v>
      </c>
      <c r="G230" s="20">
        <v>11</v>
      </c>
      <c r="I230" s="8"/>
      <c r="J230" s="8"/>
      <c r="K230" s="8"/>
      <c r="L230" s="8"/>
      <c r="M230" s="8"/>
    </row>
    <row r="231" spans="1:13" x14ac:dyDescent="0.25">
      <c r="A231" s="19" t="s">
        <v>202</v>
      </c>
      <c r="B231" t="s">
        <v>162</v>
      </c>
      <c r="C231" t="s">
        <v>255</v>
      </c>
      <c r="D231" t="s">
        <v>249</v>
      </c>
      <c r="E231" s="20">
        <v>55.5</v>
      </c>
      <c r="F231" s="20">
        <v>44.5</v>
      </c>
      <c r="G231" s="20">
        <v>0</v>
      </c>
      <c r="I231" s="8"/>
      <c r="J231" s="8"/>
      <c r="K231" s="8"/>
      <c r="L231" s="8"/>
      <c r="M231" s="8"/>
    </row>
    <row r="232" spans="1:13" x14ac:dyDescent="0.25">
      <c r="A232" s="19" t="s">
        <v>204</v>
      </c>
      <c r="B232" t="s">
        <v>162</v>
      </c>
      <c r="C232" t="s">
        <v>255</v>
      </c>
      <c r="D232" t="s">
        <v>249</v>
      </c>
      <c r="E232" s="20">
        <v>44.666666666666664</v>
      </c>
      <c r="F232" s="20">
        <v>53.333333333333336</v>
      </c>
      <c r="G232" s="20">
        <v>2</v>
      </c>
      <c r="I232" s="8"/>
      <c r="J232" s="8"/>
      <c r="K232" s="8"/>
      <c r="L232" s="8"/>
      <c r="M232" s="8"/>
    </row>
    <row r="233" spans="1:13" x14ac:dyDescent="0.25">
      <c r="A233" s="19" t="s">
        <v>206</v>
      </c>
      <c r="B233" t="s">
        <v>162</v>
      </c>
      <c r="C233" t="s">
        <v>255</v>
      </c>
      <c r="D233" t="s">
        <v>239</v>
      </c>
      <c r="E233" s="20">
        <v>22.5</v>
      </c>
      <c r="F233" s="20">
        <v>77.5</v>
      </c>
      <c r="G233" s="20">
        <v>0</v>
      </c>
      <c r="I233" s="8"/>
      <c r="J233" s="8"/>
      <c r="K233" s="8"/>
      <c r="L233" s="8"/>
      <c r="M233" s="8"/>
    </row>
    <row r="234" spans="1:13" x14ac:dyDescent="0.25">
      <c r="A234" s="19" t="s">
        <v>208</v>
      </c>
      <c r="B234" t="s">
        <v>162</v>
      </c>
      <c r="C234" t="s">
        <v>255</v>
      </c>
      <c r="D234" t="s">
        <v>249</v>
      </c>
      <c r="E234" s="20">
        <v>87.833333333333329</v>
      </c>
      <c r="F234" s="20">
        <v>12.166666666666666</v>
      </c>
      <c r="G234" s="20">
        <v>0</v>
      </c>
      <c r="I234" s="8"/>
      <c r="J234" s="8"/>
      <c r="K234" s="8"/>
      <c r="L234" s="8"/>
      <c r="M234" s="8"/>
    </row>
    <row r="235" spans="1:13" x14ac:dyDescent="0.25">
      <c r="A235" s="19" t="s">
        <v>210</v>
      </c>
      <c r="B235" t="s">
        <v>162</v>
      </c>
      <c r="C235" t="s">
        <v>255</v>
      </c>
      <c r="D235" t="s">
        <v>236</v>
      </c>
      <c r="E235" s="20">
        <v>53.333333333333336</v>
      </c>
      <c r="F235" s="20">
        <v>46.666666666666664</v>
      </c>
      <c r="G235" s="20">
        <v>0</v>
      </c>
      <c r="I235" s="8"/>
      <c r="J235" s="8"/>
      <c r="K235" s="8"/>
      <c r="L235" s="8"/>
      <c r="M235" s="8"/>
    </row>
    <row r="236" spans="1:13" x14ac:dyDescent="0.25">
      <c r="A236" s="19" t="s">
        <v>212</v>
      </c>
      <c r="B236" t="s">
        <v>162</v>
      </c>
      <c r="C236" t="s">
        <v>255</v>
      </c>
      <c r="D236" t="s">
        <v>239</v>
      </c>
      <c r="E236" s="20">
        <v>0</v>
      </c>
      <c r="F236" s="20">
        <v>100</v>
      </c>
      <c r="G236" s="20">
        <v>0</v>
      </c>
      <c r="I236" s="8"/>
      <c r="J236" s="8"/>
      <c r="K236" s="8"/>
      <c r="L236" s="8"/>
      <c r="M236" s="8"/>
    </row>
    <row r="237" spans="1:13" x14ac:dyDescent="0.25">
      <c r="A237" s="19" t="s">
        <v>213</v>
      </c>
      <c r="B237" t="s">
        <v>162</v>
      </c>
      <c r="C237" t="s">
        <v>255</v>
      </c>
      <c r="D237" t="s">
        <v>239</v>
      </c>
      <c r="E237" s="20">
        <v>76.166666666666671</v>
      </c>
      <c r="F237" s="20">
        <v>23.833333333333332</v>
      </c>
      <c r="G237" s="20">
        <v>0</v>
      </c>
      <c r="I237" s="8"/>
      <c r="J237" s="8"/>
      <c r="K237" s="8"/>
      <c r="L237" s="8"/>
      <c r="M237" s="8"/>
    </row>
    <row r="238" spans="1:13" x14ac:dyDescent="0.25">
      <c r="A238" s="19" t="s">
        <v>215</v>
      </c>
      <c r="B238" t="s">
        <v>162</v>
      </c>
      <c r="C238" t="s">
        <v>255</v>
      </c>
      <c r="D238" t="s">
        <v>236</v>
      </c>
      <c r="E238" s="20">
        <v>7.5</v>
      </c>
      <c r="F238" s="20">
        <v>92.5</v>
      </c>
      <c r="G238" s="20">
        <v>0</v>
      </c>
      <c r="I238" s="8"/>
      <c r="J238" s="8"/>
      <c r="K238" s="8"/>
      <c r="L238" s="8"/>
      <c r="M238" s="8"/>
    </row>
    <row r="239" spans="1:13" x14ac:dyDescent="0.25">
      <c r="A239" s="19" t="s">
        <v>217</v>
      </c>
      <c r="B239" t="s">
        <v>162</v>
      </c>
      <c r="C239" t="s">
        <v>255</v>
      </c>
      <c r="D239" t="s">
        <v>239</v>
      </c>
      <c r="E239" s="20">
        <v>51.583333333333336</v>
      </c>
      <c r="F239" s="20">
        <v>38.833333333333336</v>
      </c>
      <c r="G239" s="20">
        <v>9.5833333333333339</v>
      </c>
      <c r="H239" s="10"/>
      <c r="I239" s="8"/>
      <c r="J239" s="8"/>
      <c r="K239" s="8"/>
      <c r="L239" s="8"/>
      <c r="M239" s="8"/>
    </row>
    <row r="240" spans="1:13" x14ac:dyDescent="0.25">
      <c r="A240" s="19" t="s">
        <v>219</v>
      </c>
      <c r="B240" t="s">
        <v>162</v>
      </c>
      <c r="C240" t="s">
        <v>255</v>
      </c>
      <c r="D240" t="s">
        <v>236</v>
      </c>
      <c r="E240" s="20">
        <v>30.833333333333332</v>
      </c>
      <c r="F240" s="20">
        <v>69.166666666666671</v>
      </c>
      <c r="G240" s="20">
        <v>0</v>
      </c>
      <c r="I240" s="8"/>
      <c r="J240" s="8"/>
      <c r="K240" s="8"/>
      <c r="L240" s="8"/>
      <c r="M240" s="8"/>
    </row>
    <row r="241" spans="1:13" x14ac:dyDescent="0.25">
      <c r="A241" s="19" t="s">
        <v>221</v>
      </c>
      <c r="B241" t="s">
        <v>162</v>
      </c>
      <c r="C241" t="s">
        <v>255</v>
      </c>
      <c r="D241" t="s">
        <v>236</v>
      </c>
      <c r="E241" s="20">
        <v>40.166666666666664</v>
      </c>
      <c r="F241" s="20">
        <v>53.666666666666664</v>
      </c>
      <c r="G241" s="20">
        <v>6.166666666666667</v>
      </c>
      <c r="I241" s="8"/>
      <c r="J241" s="8"/>
      <c r="K241" s="8"/>
      <c r="L241" s="8"/>
      <c r="M241" s="8"/>
    </row>
    <row r="242" spans="1:13" x14ac:dyDescent="0.25">
      <c r="A242" s="17" t="s">
        <v>178</v>
      </c>
      <c r="B242" s="5" t="s">
        <v>162</v>
      </c>
      <c r="C242" s="5" t="s">
        <v>255</v>
      </c>
      <c r="D242" s="5" t="s">
        <v>236</v>
      </c>
      <c r="E242" s="20">
        <v>86.333333333333329</v>
      </c>
      <c r="F242" s="20">
        <v>12.833333333333334</v>
      </c>
      <c r="G242" s="20">
        <v>0.83333333333333337</v>
      </c>
      <c r="I242" s="8"/>
      <c r="J242" s="8"/>
      <c r="K242" s="8"/>
      <c r="L242" s="8"/>
      <c r="M242" s="8"/>
    </row>
    <row r="243" spans="1:13" x14ac:dyDescent="0.25">
      <c r="A243" s="18" t="s">
        <v>179</v>
      </c>
      <c r="B243" s="12" t="s">
        <v>162</v>
      </c>
      <c r="C243" s="5" t="s">
        <v>255</v>
      </c>
      <c r="D243" s="5" t="s">
        <v>239</v>
      </c>
      <c r="E243" s="20">
        <v>67</v>
      </c>
      <c r="F243" s="20">
        <v>16.5</v>
      </c>
      <c r="G243" s="20">
        <v>16.5</v>
      </c>
      <c r="I243" s="8"/>
      <c r="J243" s="8"/>
      <c r="K243" s="8"/>
      <c r="L243" s="8"/>
      <c r="M243" s="8"/>
    </row>
    <row r="244" spans="1:13" x14ac:dyDescent="0.25">
      <c r="A244" s="18" t="s">
        <v>180</v>
      </c>
      <c r="B244" s="5" t="s">
        <v>162</v>
      </c>
      <c r="C244" s="5" t="s">
        <v>255</v>
      </c>
      <c r="D244" s="5" t="s">
        <v>236</v>
      </c>
      <c r="E244" s="20">
        <v>57.333333333333336</v>
      </c>
      <c r="F244" s="20">
        <v>42.666666666666664</v>
      </c>
      <c r="G244" s="20">
        <v>0</v>
      </c>
      <c r="I244" s="8"/>
      <c r="J244" s="8"/>
      <c r="K244" s="8"/>
      <c r="L244" s="8"/>
      <c r="M244" s="8"/>
    </row>
    <row r="245" spans="1:13" x14ac:dyDescent="0.25">
      <c r="A245" s="18" t="s">
        <v>181</v>
      </c>
      <c r="B245" s="5" t="s">
        <v>162</v>
      </c>
      <c r="C245" s="5" t="s">
        <v>255</v>
      </c>
      <c r="D245" s="5" t="s">
        <v>249</v>
      </c>
      <c r="E245" s="20">
        <v>67.333333333333329</v>
      </c>
      <c r="F245" s="20">
        <v>4</v>
      </c>
      <c r="G245" s="20">
        <v>28.666666666666664</v>
      </c>
      <c r="I245" s="8"/>
      <c r="J245" s="8"/>
      <c r="K245" s="8"/>
      <c r="L245" s="8"/>
      <c r="M245" s="8"/>
    </row>
    <row r="246" spans="1:13" x14ac:dyDescent="0.25">
      <c r="A246" s="17" t="s">
        <v>182</v>
      </c>
      <c r="B246" s="5" t="s">
        <v>162</v>
      </c>
      <c r="C246" s="5" t="s">
        <v>255</v>
      </c>
      <c r="D246" s="5" t="s">
        <v>249</v>
      </c>
      <c r="E246" s="20">
        <v>83.333333333333329</v>
      </c>
      <c r="F246" s="20">
        <v>9</v>
      </c>
      <c r="G246" s="20">
        <v>7.666666666666667</v>
      </c>
      <c r="I246" s="8"/>
      <c r="J246" s="8"/>
      <c r="K246" s="8"/>
      <c r="L246" s="8"/>
      <c r="M246" s="8"/>
    </row>
    <row r="247" spans="1:13" x14ac:dyDescent="0.25">
      <c r="A247" s="17" t="s">
        <v>183</v>
      </c>
      <c r="B247" s="12" t="s">
        <v>162</v>
      </c>
      <c r="C247" s="5" t="s">
        <v>255</v>
      </c>
      <c r="D247" s="5" t="s">
        <v>239</v>
      </c>
      <c r="E247" s="20">
        <v>50.333333333333336</v>
      </c>
      <c r="F247" s="20">
        <v>38.333333333333336</v>
      </c>
      <c r="G247" s="20">
        <v>11.333333333333332</v>
      </c>
      <c r="I247" s="8"/>
      <c r="J247" s="8"/>
      <c r="K247" s="8"/>
      <c r="L247" s="8"/>
      <c r="M247" s="8"/>
    </row>
    <row r="248" spans="1:13" x14ac:dyDescent="0.25">
      <c r="A248" s="17" t="s">
        <v>184</v>
      </c>
      <c r="B248" s="5" t="s">
        <v>162</v>
      </c>
      <c r="C248" s="5" t="s">
        <v>255</v>
      </c>
      <c r="D248" s="5" t="s">
        <v>249</v>
      </c>
      <c r="E248" s="20">
        <v>80</v>
      </c>
      <c r="F248" s="20">
        <v>17</v>
      </c>
      <c r="G248" s="20">
        <v>3</v>
      </c>
      <c r="I248" s="8"/>
      <c r="J248" s="8"/>
      <c r="K248" s="8"/>
      <c r="L248" s="8"/>
      <c r="M248" s="8"/>
    </row>
    <row r="249" spans="1:13" x14ac:dyDescent="0.25">
      <c r="A249" s="18" t="s">
        <v>22</v>
      </c>
      <c r="B249" s="5" t="s">
        <v>162</v>
      </c>
      <c r="C249" s="5" t="s">
        <v>255</v>
      </c>
      <c r="D249" s="5" t="s">
        <v>249</v>
      </c>
      <c r="E249" s="20">
        <v>31</v>
      </c>
      <c r="F249" s="20">
        <v>48.333333333333336</v>
      </c>
      <c r="G249" s="20">
        <v>20.666666666666668</v>
      </c>
      <c r="I249" s="8"/>
      <c r="J249" s="8"/>
      <c r="K249" s="8"/>
      <c r="L249" s="8"/>
      <c r="M249" s="8"/>
    </row>
    <row r="250" spans="1:13" x14ac:dyDescent="0.25">
      <c r="A250" s="18" t="s">
        <v>6</v>
      </c>
      <c r="B250" s="5" t="s">
        <v>162</v>
      </c>
      <c r="C250" s="5" t="s">
        <v>255</v>
      </c>
      <c r="D250" s="5" t="s">
        <v>249</v>
      </c>
      <c r="E250" s="20">
        <v>82.5</v>
      </c>
      <c r="F250" s="20">
        <v>17.5</v>
      </c>
      <c r="G250" s="20">
        <v>0</v>
      </c>
      <c r="I250" s="8"/>
      <c r="J250" s="8"/>
      <c r="K250" s="8"/>
      <c r="L250" s="8"/>
      <c r="M250" s="8"/>
    </row>
    <row r="251" spans="1:13" x14ac:dyDescent="0.25">
      <c r="A251" s="18" t="s">
        <v>185</v>
      </c>
      <c r="B251" s="5" t="s">
        <v>162</v>
      </c>
      <c r="C251" s="5" t="s">
        <v>255</v>
      </c>
      <c r="D251" s="5" t="s">
        <v>249</v>
      </c>
      <c r="E251" s="20">
        <v>47.333333333333336</v>
      </c>
      <c r="F251" s="20">
        <v>49.333333333333336</v>
      </c>
      <c r="G251" s="20">
        <v>3.333333333333333</v>
      </c>
      <c r="I251" s="8"/>
      <c r="J251" s="8"/>
      <c r="K251" s="8"/>
      <c r="L251" s="8"/>
      <c r="M251" s="8"/>
    </row>
    <row r="252" spans="1:13" x14ac:dyDescent="0.25">
      <c r="A252" s="17" t="s">
        <v>186</v>
      </c>
      <c r="B252" s="5" t="s">
        <v>162</v>
      </c>
      <c r="C252" s="5" t="s">
        <v>255</v>
      </c>
      <c r="D252" s="5" t="s">
        <v>249</v>
      </c>
      <c r="E252" s="20">
        <v>42.166666666666664</v>
      </c>
      <c r="F252" s="20">
        <v>56.166666666666664</v>
      </c>
      <c r="G252" s="20">
        <v>1.6666666666666667</v>
      </c>
      <c r="I252" s="8"/>
      <c r="J252" s="8"/>
      <c r="K252" s="8"/>
      <c r="L252" s="8"/>
      <c r="M252" s="8"/>
    </row>
    <row r="253" spans="1:13" x14ac:dyDescent="0.25">
      <c r="A253" s="18" t="s">
        <v>187</v>
      </c>
      <c r="B253" s="12" t="s">
        <v>162</v>
      </c>
      <c r="C253" s="5" t="s">
        <v>255</v>
      </c>
      <c r="D253" s="5" t="s">
        <v>236</v>
      </c>
      <c r="E253" s="20">
        <v>3</v>
      </c>
      <c r="F253" s="20">
        <v>0.83333333333333337</v>
      </c>
      <c r="G253" s="20">
        <v>96.166666666666671</v>
      </c>
      <c r="I253" s="8"/>
      <c r="J253" s="8"/>
      <c r="K253" s="8"/>
      <c r="L253" s="8"/>
      <c r="M25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activeCell="E15" sqref="E15"/>
    </sheetView>
  </sheetViews>
  <sheetFormatPr defaultRowHeight="15" x14ac:dyDescent="0.25"/>
  <cols>
    <col min="1" max="1" width="13.7109375" bestFit="1" customWidth="1"/>
    <col min="2" max="3" width="12.85546875" bestFit="1" customWidth="1"/>
    <col min="4" max="4" width="31.140625" customWidth="1"/>
    <col min="5" max="5" width="12.5703125" bestFit="1" customWidth="1"/>
    <col min="6" max="6" width="14.28515625" bestFit="1" customWidth="1"/>
    <col min="7" max="7" width="16.5703125" bestFit="1" customWidth="1"/>
    <col min="8" max="8" width="12" bestFit="1" customWidth="1"/>
    <col min="9" max="9" width="17.42578125" customWidth="1"/>
    <col min="10" max="10" width="22.85546875" customWidth="1"/>
    <col min="11" max="11" width="25" customWidth="1"/>
    <col min="12" max="12" width="29.28515625" customWidth="1"/>
    <col min="13" max="13" width="35.42578125" bestFit="1" customWidth="1"/>
    <col min="14" max="14" width="34.42578125" bestFit="1" customWidth="1"/>
    <col min="15" max="15" width="38.5703125" bestFit="1" customWidth="1"/>
    <col min="16" max="17" width="38.5703125" customWidth="1"/>
    <col min="21" max="21" width="31.42578125" bestFit="1" customWidth="1"/>
    <col min="22" max="22" width="31.140625" bestFit="1" customWidth="1"/>
    <col min="23" max="23" width="43" bestFit="1" customWidth="1"/>
    <col min="24" max="24" width="40.28515625" customWidth="1"/>
    <col min="25" max="25" width="39.5703125" bestFit="1" customWidth="1"/>
    <col min="26" max="26" width="43.42578125" bestFit="1" customWidth="1"/>
    <col min="27" max="27" width="29.42578125" customWidth="1"/>
    <col min="28" max="28" width="28.5703125" customWidth="1"/>
  </cols>
  <sheetData>
    <row r="1" spans="1:30" x14ac:dyDescent="0.25">
      <c r="A1" s="4" t="s">
        <v>263</v>
      </c>
      <c r="B1" s="4" t="s">
        <v>264</v>
      </c>
      <c r="C1" s="4" t="s">
        <v>265</v>
      </c>
      <c r="D1" s="4" t="s">
        <v>266</v>
      </c>
      <c r="E1" s="4" t="s">
        <v>267</v>
      </c>
      <c r="F1" s="4" t="s">
        <v>268</v>
      </c>
      <c r="G1" s="7" t="s">
        <v>269</v>
      </c>
      <c r="H1" s="7" t="s">
        <v>270</v>
      </c>
      <c r="I1" s="7" t="s">
        <v>271</v>
      </c>
      <c r="J1" s="9" t="s">
        <v>298</v>
      </c>
      <c r="K1" s="9" t="s">
        <v>299</v>
      </c>
      <c r="L1" s="9" t="s">
        <v>300</v>
      </c>
      <c r="M1" s="13"/>
      <c r="N1" s="13"/>
      <c r="O1" s="13"/>
      <c r="P1" s="13"/>
      <c r="Q1" s="13"/>
      <c r="R1" s="15"/>
      <c r="S1" s="15"/>
      <c r="T1" s="15"/>
      <c r="U1" s="14"/>
      <c r="V1" s="14"/>
      <c r="W1" s="14"/>
      <c r="X1" s="14"/>
      <c r="Y1" s="14"/>
      <c r="Z1" s="14"/>
      <c r="AA1" s="14"/>
      <c r="AB1" s="14"/>
      <c r="AC1" s="15"/>
      <c r="AD1" s="15"/>
    </row>
    <row r="2" spans="1:30" x14ac:dyDescent="0.25">
      <c r="A2" s="5" t="s">
        <v>234</v>
      </c>
      <c r="B2" s="5" t="s">
        <v>133</v>
      </c>
      <c r="C2" s="5" t="s">
        <v>161</v>
      </c>
      <c r="D2" s="5" t="s">
        <v>236</v>
      </c>
      <c r="E2" s="5" t="s">
        <v>135</v>
      </c>
      <c r="F2" s="5" t="s">
        <v>163</v>
      </c>
      <c r="G2" t="s">
        <v>134</v>
      </c>
      <c r="H2">
        <v>14</v>
      </c>
      <c r="I2">
        <f t="shared" ref="I2:I43" si="0">SUM(J2:O2)</f>
        <v>10</v>
      </c>
      <c r="J2" t="s">
        <v>134</v>
      </c>
      <c r="K2">
        <v>10</v>
      </c>
      <c r="L2">
        <f t="shared" ref="L2:L43" si="1">SUM(U2:Z2)</f>
        <v>0</v>
      </c>
    </row>
    <row r="3" spans="1:30" x14ac:dyDescent="0.25">
      <c r="A3" s="5" t="s">
        <v>258</v>
      </c>
      <c r="B3" s="5" t="s">
        <v>145</v>
      </c>
      <c r="C3" s="5" t="s">
        <v>165</v>
      </c>
      <c r="D3" s="5" t="s">
        <v>236</v>
      </c>
      <c r="E3" s="5" t="s">
        <v>135</v>
      </c>
      <c r="F3" s="5" t="s">
        <v>166</v>
      </c>
      <c r="G3" t="s">
        <v>134</v>
      </c>
      <c r="H3">
        <v>72</v>
      </c>
      <c r="I3">
        <f t="shared" si="0"/>
        <v>276</v>
      </c>
      <c r="J3" t="s">
        <v>134</v>
      </c>
      <c r="K3">
        <v>276</v>
      </c>
      <c r="L3">
        <f t="shared" si="1"/>
        <v>0</v>
      </c>
    </row>
    <row r="4" spans="1:30" x14ac:dyDescent="0.25">
      <c r="A4" s="5" t="s">
        <v>237</v>
      </c>
      <c r="B4" s="5" t="s">
        <v>136</v>
      </c>
      <c r="C4" s="5" t="s">
        <v>169</v>
      </c>
      <c r="D4" s="5" t="s">
        <v>236</v>
      </c>
      <c r="E4" s="5" t="s">
        <v>135</v>
      </c>
      <c r="F4" s="5" t="s">
        <v>166</v>
      </c>
      <c r="G4" t="s">
        <v>134</v>
      </c>
      <c r="H4">
        <v>10</v>
      </c>
      <c r="I4">
        <f t="shared" si="0"/>
        <v>10</v>
      </c>
      <c r="J4" t="s">
        <v>134</v>
      </c>
      <c r="K4">
        <v>10</v>
      </c>
      <c r="L4">
        <f t="shared" si="1"/>
        <v>0</v>
      </c>
    </row>
    <row r="5" spans="1:30" x14ac:dyDescent="0.25">
      <c r="A5" s="5" t="s">
        <v>257</v>
      </c>
      <c r="B5" s="5" t="s">
        <v>143</v>
      </c>
      <c r="C5" s="5" t="s">
        <v>172</v>
      </c>
      <c r="D5" s="5" t="s">
        <v>236</v>
      </c>
      <c r="E5" s="5" t="s">
        <v>135</v>
      </c>
      <c r="F5" s="5" t="s">
        <v>163</v>
      </c>
      <c r="G5" t="s">
        <v>134</v>
      </c>
      <c r="H5">
        <v>10</v>
      </c>
      <c r="I5">
        <f t="shared" si="0"/>
        <v>10</v>
      </c>
      <c r="J5" t="s">
        <v>134</v>
      </c>
      <c r="K5">
        <v>10</v>
      </c>
      <c r="L5">
        <f t="shared" si="1"/>
        <v>0</v>
      </c>
    </row>
    <row r="6" spans="1:30" x14ac:dyDescent="0.25">
      <c r="A6" s="5" t="s">
        <v>272</v>
      </c>
      <c r="B6" s="5" t="s">
        <v>151</v>
      </c>
      <c r="C6" s="5" t="s">
        <v>180</v>
      </c>
      <c r="D6" s="5" t="s">
        <v>236</v>
      </c>
      <c r="E6" s="5" t="s">
        <v>135</v>
      </c>
      <c r="F6" s="5" t="s">
        <v>166</v>
      </c>
      <c r="G6" t="s">
        <v>134</v>
      </c>
      <c r="H6">
        <v>240</v>
      </c>
      <c r="I6">
        <f t="shared" si="0"/>
        <v>826</v>
      </c>
      <c r="J6" t="s">
        <v>134</v>
      </c>
      <c r="K6">
        <v>826</v>
      </c>
      <c r="L6">
        <f t="shared" si="1"/>
        <v>0</v>
      </c>
    </row>
    <row r="7" spans="1:30" x14ac:dyDescent="0.25">
      <c r="A7" s="5" t="s">
        <v>273</v>
      </c>
      <c r="B7" s="5" t="s">
        <v>218</v>
      </c>
      <c r="C7" s="5" t="s">
        <v>210</v>
      </c>
      <c r="D7" s="5" t="s">
        <v>236</v>
      </c>
      <c r="E7" s="5" t="s">
        <v>135</v>
      </c>
      <c r="F7" s="5" t="s">
        <v>166</v>
      </c>
      <c r="G7" t="s">
        <v>134</v>
      </c>
      <c r="H7">
        <v>14</v>
      </c>
      <c r="I7">
        <f t="shared" si="0"/>
        <v>10</v>
      </c>
      <c r="J7" t="s">
        <v>134</v>
      </c>
      <c r="K7">
        <v>10</v>
      </c>
      <c r="L7">
        <f t="shared" si="1"/>
        <v>0</v>
      </c>
    </row>
    <row r="8" spans="1:30" x14ac:dyDescent="0.25">
      <c r="A8" s="5" t="s">
        <v>274</v>
      </c>
      <c r="B8" s="5" t="s">
        <v>203</v>
      </c>
      <c r="C8" s="5" t="s">
        <v>215</v>
      </c>
      <c r="D8" s="5" t="s">
        <v>236</v>
      </c>
      <c r="E8" s="5" t="s">
        <v>135</v>
      </c>
      <c r="F8" s="5" t="s">
        <v>163</v>
      </c>
      <c r="G8" t="s">
        <v>134</v>
      </c>
      <c r="H8">
        <v>1044</v>
      </c>
      <c r="I8">
        <f t="shared" si="0"/>
        <v>42</v>
      </c>
      <c r="J8" t="s">
        <v>134</v>
      </c>
      <c r="K8">
        <v>42</v>
      </c>
      <c r="L8">
        <f t="shared" si="1"/>
        <v>0</v>
      </c>
    </row>
    <row r="9" spans="1:30" x14ac:dyDescent="0.25">
      <c r="A9" s="5" t="s">
        <v>275</v>
      </c>
      <c r="B9" s="5" t="s">
        <v>209</v>
      </c>
      <c r="C9" s="5" t="s">
        <v>221</v>
      </c>
      <c r="D9" s="5" t="s">
        <v>236</v>
      </c>
      <c r="E9" s="5" t="s">
        <v>135</v>
      </c>
      <c r="F9" s="5" t="s">
        <v>166</v>
      </c>
      <c r="G9" t="s">
        <v>134</v>
      </c>
      <c r="H9">
        <v>10</v>
      </c>
      <c r="I9">
        <f t="shared" si="0"/>
        <v>65</v>
      </c>
      <c r="J9" t="s">
        <v>134</v>
      </c>
      <c r="K9">
        <v>65</v>
      </c>
      <c r="L9">
        <f t="shared" si="1"/>
        <v>0</v>
      </c>
    </row>
    <row r="10" spans="1:30" x14ac:dyDescent="0.25">
      <c r="A10" s="5" t="s">
        <v>243</v>
      </c>
      <c r="B10" s="5" t="s">
        <v>144</v>
      </c>
      <c r="C10" s="5" t="s">
        <v>164</v>
      </c>
      <c r="D10" s="5" t="s">
        <v>236</v>
      </c>
      <c r="E10" s="5" t="s">
        <v>138</v>
      </c>
      <c r="F10" s="5" t="s">
        <v>163</v>
      </c>
      <c r="G10" t="s">
        <v>134</v>
      </c>
      <c r="H10">
        <v>10</v>
      </c>
      <c r="I10">
        <f t="shared" si="0"/>
        <v>10</v>
      </c>
      <c r="J10" t="s">
        <v>134</v>
      </c>
      <c r="K10">
        <v>10</v>
      </c>
      <c r="L10">
        <f t="shared" si="1"/>
        <v>0</v>
      </c>
    </row>
    <row r="11" spans="1:30" x14ac:dyDescent="0.25">
      <c r="A11" s="5" t="s">
        <v>241</v>
      </c>
      <c r="B11" s="5" t="s">
        <v>141</v>
      </c>
      <c r="C11" s="5" t="s">
        <v>170</v>
      </c>
      <c r="D11" s="5" t="s">
        <v>236</v>
      </c>
      <c r="E11" s="5" t="s">
        <v>138</v>
      </c>
      <c r="F11" s="5" t="s">
        <v>166</v>
      </c>
      <c r="G11" t="s">
        <v>134</v>
      </c>
      <c r="H11">
        <v>10</v>
      </c>
      <c r="I11">
        <f t="shared" si="0"/>
        <v>10</v>
      </c>
      <c r="J11" t="s">
        <v>134</v>
      </c>
      <c r="K11">
        <v>10</v>
      </c>
      <c r="L11">
        <f t="shared" si="1"/>
        <v>0</v>
      </c>
    </row>
    <row r="12" spans="1:30" x14ac:dyDescent="0.25">
      <c r="A12" s="5" t="s">
        <v>256</v>
      </c>
      <c r="B12" s="5" t="s">
        <v>137</v>
      </c>
      <c r="C12" s="5" t="s">
        <v>171</v>
      </c>
      <c r="D12" s="5" t="s">
        <v>236</v>
      </c>
      <c r="E12" s="5" t="s">
        <v>138</v>
      </c>
      <c r="F12" s="5" t="s">
        <v>166</v>
      </c>
      <c r="G12" t="s">
        <v>134</v>
      </c>
      <c r="H12">
        <v>10</v>
      </c>
      <c r="I12">
        <f t="shared" si="0"/>
        <v>10</v>
      </c>
      <c r="J12" t="s">
        <v>134</v>
      </c>
      <c r="K12">
        <v>10</v>
      </c>
      <c r="L12">
        <f t="shared" si="1"/>
        <v>0</v>
      </c>
    </row>
    <row r="13" spans="1:30" x14ac:dyDescent="0.25">
      <c r="A13" s="5" t="s">
        <v>252</v>
      </c>
      <c r="B13" s="5" t="s">
        <v>157</v>
      </c>
      <c r="C13" s="5" t="s">
        <v>178</v>
      </c>
      <c r="D13" s="5" t="s">
        <v>236</v>
      </c>
      <c r="E13" s="5" t="s">
        <v>138</v>
      </c>
      <c r="F13" s="5" t="s">
        <v>163</v>
      </c>
      <c r="G13" t="s">
        <v>134</v>
      </c>
      <c r="H13">
        <v>10</v>
      </c>
      <c r="I13">
        <f t="shared" si="0"/>
        <v>366</v>
      </c>
      <c r="J13" t="s">
        <v>162</v>
      </c>
      <c r="K13">
        <v>366</v>
      </c>
      <c r="L13">
        <f t="shared" si="1"/>
        <v>0</v>
      </c>
    </row>
    <row r="14" spans="1:30" x14ac:dyDescent="0.25">
      <c r="A14" s="5" t="s">
        <v>254</v>
      </c>
      <c r="B14" s="5" t="s">
        <v>158</v>
      </c>
      <c r="C14" s="5" t="s">
        <v>187</v>
      </c>
      <c r="D14" s="5" t="s">
        <v>236</v>
      </c>
      <c r="E14" s="5" t="s">
        <v>138</v>
      </c>
      <c r="F14" s="5" t="s">
        <v>166</v>
      </c>
      <c r="G14" t="s">
        <v>134</v>
      </c>
      <c r="H14">
        <v>10</v>
      </c>
      <c r="I14">
        <f t="shared" si="0"/>
        <v>10</v>
      </c>
      <c r="J14" t="s">
        <v>134</v>
      </c>
      <c r="K14">
        <v>10</v>
      </c>
      <c r="L14">
        <f t="shared" si="1"/>
        <v>0</v>
      </c>
    </row>
    <row r="15" spans="1:30" x14ac:dyDescent="0.25">
      <c r="A15" s="5" t="s">
        <v>276</v>
      </c>
      <c r="B15" s="5" t="s">
        <v>207</v>
      </c>
      <c r="C15" s="5" t="s">
        <v>219</v>
      </c>
      <c r="D15" s="5" t="s">
        <v>236</v>
      </c>
      <c r="E15" s="5" t="s">
        <v>138</v>
      </c>
      <c r="F15" s="5" t="s">
        <v>163</v>
      </c>
      <c r="G15" t="s">
        <v>134</v>
      </c>
      <c r="H15">
        <v>10</v>
      </c>
      <c r="I15">
        <f t="shared" si="0"/>
        <v>648</v>
      </c>
      <c r="J15" t="s">
        <v>134</v>
      </c>
      <c r="K15">
        <v>648</v>
      </c>
      <c r="L15">
        <f t="shared" si="1"/>
        <v>0</v>
      </c>
    </row>
    <row r="16" spans="1:30" x14ac:dyDescent="0.25">
      <c r="A16" s="5" t="s">
        <v>240</v>
      </c>
      <c r="B16" s="5" t="s">
        <v>140</v>
      </c>
      <c r="C16" s="5" t="s">
        <v>168</v>
      </c>
      <c r="D16" s="5" t="s">
        <v>239</v>
      </c>
      <c r="E16" s="5" t="s">
        <v>135</v>
      </c>
      <c r="F16" s="5" t="s">
        <v>166</v>
      </c>
      <c r="G16" t="s">
        <v>134</v>
      </c>
      <c r="H16">
        <v>10</v>
      </c>
      <c r="I16">
        <f t="shared" si="0"/>
        <v>10</v>
      </c>
      <c r="J16" t="s">
        <v>134</v>
      </c>
      <c r="K16">
        <v>10</v>
      </c>
      <c r="L16">
        <f t="shared" si="1"/>
        <v>0</v>
      </c>
    </row>
    <row r="17" spans="1:12" x14ac:dyDescent="0.25">
      <c r="A17" s="5" t="s">
        <v>242</v>
      </c>
      <c r="B17" s="5" t="s">
        <v>142</v>
      </c>
      <c r="C17" s="5" t="s">
        <v>173</v>
      </c>
      <c r="D17" s="5" t="s">
        <v>239</v>
      </c>
      <c r="E17" s="5" t="s">
        <v>135</v>
      </c>
      <c r="F17" s="5" t="s">
        <v>166</v>
      </c>
      <c r="G17" t="s">
        <v>134</v>
      </c>
      <c r="H17">
        <v>186</v>
      </c>
      <c r="I17">
        <f t="shared" si="0"/>
        <v>10</v>
      </c>
      <c r="J17" t="s">
        <v>134</v>
      </c>
      <c r="K17">
        <v>10</v>
      </c>
      <c r="L17">
        <f t="shared" si="1"/>
        <v>0</v>
      </c>
    </row>
    <row r="18" spans="1:12" x14ac:dyDescent="0.25">
      <c r="A18" s="5" t="s">
        <v>247</v>
      </c>
      <c r="B18" s="5" t="s">
        <v>189</v>
      </c>
      <c r="C18" s="5" t="s">
        <v>188</v>
      </c>
      <c r="D18" s="5" t="s">
        <v>239</v>
      </c>
      <c r="E18" s="5" t="s">
        <v>135</v>
      </c>
      <c r="F18" s="5" t="s">
        <v>166</v>
      </c>
      <c r="G18" t="s">
        <v>134</v>
      </c>
      <c r="H18">
        <v>10</v>
      </c>
      <c r="I18">
        <f t="shared" si="0"/>
        <v>18</v>
      </c>
      <c r="J18" t="s">
        <v>134</v>
      </c>
      <c r="K18">
        <v>18</v>
      </c>
      <c r="L18">
        <f t="shared" si="1"/>
        <v>0</v>
      </c>
    </row>
    <row r="19" spans="1:12" x14ac:dyDescent="0.25">
      <c r="A19" s="5" t="s">
        <v>277</v>
      </c>
      <c r="B19" s="5" t="s">
        <v>146</v>
      </c>
      <c r="C19" s="5" t="s">
        <v>177</v>
      </c>
      <c r="D19" s="5" t="s">
        <v>239</v>
      </c>
      <c r="E19" s="5" t="s">
        <v>135</v>
      </c>
      <c r="F19" s="5" t="s">
        <v>166</v>
      </c>
      <c r="G19" t="s">
        <v>134</v>
      </c>
      <c r="H19">
        <v>10</v>
      </c>
      <c r="I19">
        <f t="shared" si="0"/>
        <v>10</v>
      </c>
      <c r="J19" t="s">
        <v>134</v>
      </c>
      <c r="K19">
        <v>10</v>
      </c>
      <c r="L19">
        <f t="shared" si="1"/>
        <v>0</v>
      </c>
    </row>
    <row r="20" spans="1:12" x14ac:dyDescent="0.25">
      <c r="A20" s="5" t="s">
        <v>278</v>
      </c>
      <c r="B20" s="5" t="s">
        <v>155</v>
      </c>
      <c r="C20" s="5" t="s">
        <v>179</v>
      </c>
      <c r="D20" s="5" t="s">
        <v>239</v>
      </c>
      <c r="E20" s="5" t="s">
        <v>135</v>
      </c>
      <c r="F20" s="5" t="s">
        <v>166</v>
      </c>
      <c r="G20" t="s">
        <v>134</v>
      </c>
      <c r="H20">
        <v>518</v>
      </c>
      <c r="I20">
        <f t="shared" si="0"/>
        <v>10</v>
      </c>
      <c r="J20" t="s">
        <v>134</v>
      </c>
      <c r="K20">
        <v>10</v>
      </c>
      <c r="L20">
        <f t="shared" si="1"/>
        <v>0</v>
      </c>
    </row>
    <row r="21" spans="1:12" x14ac:dyDescent="0.25">
      <c r="A21" s="5" t="s">
        <v>279</v>
      </c>
      <c r="B21" s="5" t="s">
        <v>205</v>
      </c>
      <c r="C21" s="5" t="s">
        <v>206</v>
      </c>
      <c r="D21" s="5" t="s">
        <v>239</v>
      </c>
      <c r="E21" s="5" t="s">
        <v>135</v>
      </c>
      <c r="F21" s="5" t="s">
        <v>166</v>
      </c>
      <c r="G21" t="s">
        <v>134</v>
      </c>
      <c r="H21">
        <v>10</v>
      </c>
      <c r="I21">
        <f t="shared" si="0"/>
        <v>10</v>
      </c>
      <c r="J21" t="s">
        <v>134</v>
      </c>
      <c r="K21">
        <v>10</v>
      </c>
      <c r="L21">
        <f t="shared" si="1"/>
        <v>0</v>
      </c>
    </row>
    <row r="22" spans="1:12" x14ac:dyDescent="0.25">
      <c r="A22" s="5" t="s">
        <v>280</v>
      </c>
      <c r="B22" s="5" t="s">
        <v>214</v>
      </c>
      <c r="C22" s="5" t="s">
        <v>217</v>
      </c>
      <c r="D22" s="5" t="s">
        <v>239</v>
      </c>
      <c r="E22" s="5" t="s">
        <v>135</v>
      </c>
      <c r="F22" s="5" t="s">
        <v>166</v>
      </c>
      <c r="G22" t="s">
        <v>134</v>
      </c>
      <c r="H22">
        <v>10</v>
      </c>
      <c r="I22">
        <f t="shared" si="0"/>
        <v>10</v>
      </c>
      <c r="J22" t="s">
        <v>134</v>
      </c>
      <c r="K22">
        <v>10</v>
      </c>
      <c r="L22">
        <f t="shared" si="1"/>
        <v>0</v>
      </c>
    </row>
    <row r="23" spans="1:12" x14ac:dyDescent="0.25">
      <c r="A23" s="5" t="s">
        <v>238</v>
      </c>
      <c r="B23" s="5" t="s">
        <v>139</v>
      </c>
      <c r="C23" s="5" t="s">
        <v>167</v>
      </c>
      <c r="D23" s="5" t="s">
        <v>239</v>
      </c>
      <c r="E23" s="5" t="s">
        <v>138</v>
      </c>
      <c r="F23" s="5" t="s">
        <v>163</v>
      </c>
      <c r="G23" t="s">
        <v>134</v>
      </c>
      <c r="H23">
        <v>130</v>
      </c>
      <c r="I23">
        <f t="shared" si="0"/>
        <v>84</v>
      </c>
      <c r="J23" t="s">
        <v>134</v>
      </c>
      <c r="K23">
        <v>84</v>
      </c>
      <c r="L23">
        <f t="shared" si="1"/>
        <v>0</v>
      </c>
    </row>
    <row r="24" spans="1:12" x14ac:dyDescent="0.25">
      <c r="A24" s="5" t="s">
        <v>248</v>
      </c>
      <c r="B24" s="5" t="s">
        <v>190</v>
      </c>
      <c r="C24" s="5" t="s">
        <v>191</v>
      </c>
      <c r="D24" s="5" t="s">
        <v>239</v>
      </c>
      <c r="E24" s="5" t="s">
        <v>138</v>
      </c>
      <c r="F24" s="5" t="s">
        <v>163</v>
      </c>
      <c r="G24" t="s">
        <v>134</v>
      </c>
      <c r="H24">
        <v>20</v>
      </c>
      <c r="I24">
        <f t="shared" si="0"/>
        <v>10</v>
      </c>
      <c r="J24" t="s">
        <v>134</v>
      </c>
      <c r="K24">
        <v>10</v>
      </c>
      <c r="L24">
        <f t="shared" si="1"/>
        <v>0</v>
      </c>
    </row>
    <row r="25" spans="1:12" x14ac:dyDescent="0.25">
      <c r="A25" s="5" t="s">
        <v>281</v>
      </c>
      <c r="B25" s="5" t="s">
        <v>147</v>
      </c>
      <c r="C25" s="5" t="s">
        <v>175</v>
      </c>
      <c r="D25" s="5" t="s">
        <v>239</v>
      </c>
      <c r="E25" s="5" t="s">
        <v>138</v>
      </c>
      <c r="F25" s="5" t="s">
        <v>163</v>
      </c>
      <c r="G25" t="s">
        <v>134</v>
      </c>
      <c r="H25">
        <v>51</v>
      </c>
      <c r="I25">
        <f t="shared" si="0"/>
        <v>10</v>
      </c>
      <c r="J25" t="s">
        <v>134</v>
      </c>
      <c r="K25">
        <v>10</v>
      </c>
      <c r="L25">
        <f t="shared" si="1"/>
        <v>0</v>
      </c>
    </row>
    <row r="26" spans="1:12" x14ac:dyDescent="0.25">
      <c r="A26" s="5" t="s">
        <v>244</v>
      </c>
      <c r="B26" s="5" t="s">
        <v>196</v>
      </c>
      <c r="C26" s="5" t="s">
        <v>193</v>
      </c>
      <c r="D26" s="5" t="s">
        <v>239</v>
      </c>
      <c r="E26" s="5" t="s">
        <v>138</v>
      </c>
      <c r="F26" s="5" t="s">
        <v>163</v>
      </c>
      <c r="G26" t="s">
        <v>134</v>
      </c>
      <c r="H26">
        <v>10</v>
      </c>
      <c r="I26">
        <f t="shared" si="0"/>
        <v>382</v>
      </c>
      <c r="J26" t="s">
        <v>162</v>
      </c>
      <c r="K26">
        <v>382</v>
      </c>
      <c r="L26">
        <f t="shared" si="1"/>
        <v>0</v>
      </c>
    </row>
    <row r="27" spans="1:12" x14ac:dyDescent="0.25">
      <c r="A27" s="5" t="s">
        <v>282</v>
      </c>
      <c r="B27" s="5" t="s">
        <v>152</v>
      </c>
      <c r="C27" s="5" t="s">
        <v>183</v>
      </c>
      <c r="D27" s="5" t="s">
        <v>239</v>
      </c>
      <c r="E27" s="5" t="s">
        <v>138</v>
      </c>
      <c r="F27" s="5" t="s">
        <v>163</v>
      </c>
      <c r="G27" t="s">
        <v>134</v>
      </c>
      <c r="H27">
        <v>10</v>
      </c>
      <c r="I27">
        <f t="shared" si="0"/>
        <v>10</v>
      </c>
      <c r="J27" t="s">
        <v>134</v>
      </c>
      <c r="K27">
        <v>10</v>
      </c>
      <c r="L27">
        <f t="shared" si="1"/>
        <v>0</v>
      </c>
    </row>
    <row r="28" spans="1:12" x14ac:dyDescent="0.25">
      <c r="A28" s="5" t="s">
        <v>283</v>
      </c>
      <c r="B28" s="5" t="s">
        <v>211</v>
      </c>
      <c r="C28" s="5" t="s">
        <v>212</v>
      </c>
      <c r="D28" s="5" t="s">
        <v>239</v>
      </c>
      <c r="E28" s="5" t="s">
        <v>138</v>
      </c>
      <c r="F28" s="5" t="s">
        <v>166</v>
      </c>
      <c r="G28" t="s">
        <v>134</v>
      </c>
      <c r="H28">
        <v>10</v>
      </c>
      <c r="I28">
        <f t="shared" si="0"/>
        <v>10</v>
      </c>
      <c r="J28" t="s">
        <v>134</v>
      </c>
      <c r="K28">
        <v>10</v>
      </c>
      <c r="L28">
        <f t="shared" si="1"/>
        <v>0</v>
      </c>
    </row>
    <row r="29" spans="1:12" x14ac:dyDescent="0.25">
      <c r="A29" s="5" t="s">
        <v>284</v>
      </c>
      <c r="B29" s="5" t="s">
        <v>199</v>
      </c>
      <c r="C29" s="5" t="s">
        <v>213</v>
      </c>
      <c r="D29" s="5" t="s">
        <v>239</v>
      </c>
      <c r="E29" s="5" t="s">
        <v>138</v>
      </c>
      <c r="F29" s="5" t="s">
        <v>166</v>
      </c>
      <c r="G29" t="s">
        <v>134</v>
      </c>
      <c r="H29">
        <v>10</v>
      </c>
      <c r="I29">
        <f t="shared" si="0"/>
        <v>10</v>
      </c>
      <c r="J29" t="s">
        <v>134</v>
      </c>
      <c r="K29">
        <v>10</v>
      </c>
      <c r="L29">
        <f t="shared" si="1"/>
        <v>0</v>
      </c>
    </row>
    <row r="30" spans="1:12" x14ac:dyDescent="0.25">
      <c r="A30" s="5" t="s">
        <v>285</v>
      </c>
      <c r="B30" s="5" t="s">
        <v>148</v>
      </c>
      <c r="C30" s="5" t="s">
        <v>176</v>
      </c>
      <c r="D30" s="5" t="s">
        <v>286</v>
      </c>
      <c r="E30" s="5" t="s">
        <v>135</v>
      </c>
      <c r="F30" s="5" t="s">
        <v>166</v>
      </c>
      <c r="G30" t="s">
        <v>134</v>
      </c>
      <c r="H30">
        <v>10</v>
      </c>
      <c r="I30">
        <f t="shared" si="0"/>
        <v>10</v>
      </c>
      <c r="J30" t="s">
        <v>134</v>
      </c>
      <c r="K30">
        <v>10</v>
      </c>
      <c r="L30">
        <f t="shared" si="1"/>
        <v>0</v>
      </c>
    </row>
    <row r="31" spans="1:12" x14ac:dyDescent="0.25">
      <c r="A31" s="5" t="s">
        <v>287</v>
      </c>
      <c r="B31" s="5" t="s">
        <v>150</v>
      </c>
      <c r="C31" s="5" t="s">
        <v>182</v>
      </c>
      <c r="D31" s="5" t="s">
        <v>286</v>
      </c>
      <c r="E31" s="5" t="s">
        <v>135</v>
      </c>
      <c r="F31" s="5" t="s">
        <v>163</v>
      </c>
      <c r="G31" t="s">
        <v>134</v>
      </c>
      <c r="H31">
        <v>10</v>
      </c>
      <c r="I31">
        <f t="shared" si="0"/>
        <v>10</v>
      </c>
      <c r="J31" t="s">
        <v>134</v>
      </c>
      <c r="K31">
        <v>10</v>
      </c>
      <c r="L31">
        <f t="shared" si="1"/>
        <v>0</v>
      </c>
    </row>
    <row r="32" spans="1:12" x14ac:dyDescent="0.25">
      <c r="A32" s="5" t="s">
        <v>288</v>
      </c>
      <c r="B32" s="5" t="s">
        <v>154</v>
      </c>
      <c r="C32" s="5" t="s">
        <v>22</v>
      </c>
      <c r="D32" s="5" t="s">
        <v>286</v>
      </c>
      <c r="E32" s="5" t="s">
        <v>135</v>
      </c>
      <c r="F32" s="5" t="s">
        <v>163</v>
      </c>
      <c r="G32" t="s">
        <v>134</v>
      </c>
      <c r="H32">
        <v>10</v>
      </c>
      <c r="I32">
        <f t="shared" si="0"/>
        <v>10</v>
      </c>
      <c r="J32" t="s">
        <v>134</v>
      </c>
      <c r="K32">
        <v>10</v>
      </c>
      <c r="L32">
        <f t="shared" si="1"/>
        <v>0</v>
      </c>
    </row>
    <row r="33" spans="1:12" x14ac:dyDescent="0.25">
      <c r="A33" s="5" t="s">
        <v>289</v>
      </c>
      <c r="B33" s="5" t="s">
        <v>153</v>
      </c>
      <c r="C33" s="5" t="s">
        <v>6</v>
      </c>
      <c r="D33" s="5" t="s">
        <v>286</v>
      </c>
      <c r="E33" s="5" t="s">
        <v>135</v>
      </c>
      <c r="F33" s="5" t="s">
        <v>166</v>
      </c>
      <c r="G33" t="s">
        <v>134</v>
      </c>
      <c r="H33">
        <v>10</v>
      </c>
      <c r="I33">
        <f t="shared" si="0"/>
        <v>10</v>
      </c>
      <c r="J33" t="s">
        <v>134</v>
      </c>
      <c r="K33">
        <v>10</v>
      </c>
      <c r="L33">
        <f t="shared" si="1"/>
        <v>0</v>
      </c>
    </row>
    <row r="34" spans="1:12" x14ac:dyDescent="0.25">
      <c r="A34" s="5" t="s">
        <v>290</v>
      </c>
      <c r="B34" s="5" t="s">
        <v>156</v>
      </c>
      <c r="C34" s="5" t="s">
        <v>186</v>
      </c>
      <c r="D34" s="5" t="s">
        <v>286</v>
      </c>
      <c r="E34" s="5" t="s">
        <v>135</v>
      </c>
      <c r="F34" s="5" t="s">
        <v>166</v>
      </c>
      <c r="G34" t="s">
        <v>134</v>
      </c>
      <c r="H34">
        <v>10</v>
      </c>
      <c r="I34">
        <f t="shared" si="0"/>
        <v>10</v>
      </c>
      <c r="J34" t="s">
        <v>134</v>
      </c>
      <c r="K34">
        <v>10</v>
      </c>
      <c r="L34">
        <f t="shared" si="1"/>
        <v>0</v>
      </c>
    </row>
    <row r="35" spans="1:12" x14ac:dyDescent="0.25">
      <c r="A35" s="5" t="s">
        <v>291</v>
      </c>
      <c r="B35" s="5" t="s">
        <v>222</v>
      </c>
      <c r="C35" s="5" t="s">
        <v>208</v>
      </c>
      <c r="D35" s="5" t="s">
        <v>286</v>
      </c>
      <c r="E35" s="5" t="s">
        <v>135</v>
      </c>
      <c r="F35" s="5" t="s">
        <v>163</v>
      </c>
      <c r="G35" t="s">
        <v>134</v>
      </c>
      <c r="H35">
        <v>10</v>
      </c>
      <c r="I35">
        <f t="shared" si="0"/>
        <v>10</v>
      </c>
      <c r="J35" t="s">
        <v>134</v>
      </c>
      <c r="K35">
        <v>10</v>
      </c>
      <c r="L35">
        <f t="shared" si="1"/>
        <v>0</v>
      </c>
    </row>
    <row r="36" spans="1:12" x14ac:dyDescent="0.25">
      <c r="A36" s="5" t="s">
        <v>292</v>
      </c>
      <c r="B36" s="5" t="s">
        <v>216</v>
      </c>
      <c r="C36" s="5" t="s">
        <v>201</v>
      </c>
      <c r="D36" s="5" t="s">
        <v>286</v>
      </c>
      <c r="E36" s="5" t="s">
        <v>135</v>
      </c>
      <c r="F36" s="5" t="s">
        <v>166</v>
      </c>
      <c r="G36" t="s">
        <v>162</v>
      </c>
      <c r="H36">
        <v>264</v>
      </c>
      <c r="I36">
        <f t="shared" si="0"/>
        <v>10</v>
      </c>
      <c r="J36" t="s">
        <v>162</v>
      </c>
      <c r="K36">
        <v>10</v>
      </c>
      <c r="L36">
        <f t="shared" si="1"/>
        <v>0</v>
      </c>
    </row>
    <row r="37" spans="1:12" x14ac:dyDescent="0.25">
      <c r="A37" s="5" t="s">
        <v>293</v>
      </c>
      <c r="B37" s="5" t="s">
        <v>149</v>
      </c>
      <c r="C37" s="5" t="s">
        <v>174</v>
      </c>
      <c r="D37" s="5" t="s">
        <v>286</v>
      </c>
      <c r="E37" s="5" t="s">
        <v>138</v>
      </c>
      <c r="F37" s="5" t="s">
        <v>163</v>
      </c>
      <c r="G37" t="s">
        <v>134</v>
      </c>
      <c r="H37">
        <v>10</v>
      </c>
      <c r="I37">
        <f t="shared" si="0"/>
        <v>12</v>
      </c>
      <c r="J37" t="s">
        <v>134</v>
      </c>
      <c r="K37">
        <v>12</v>
      </c>
      <c r="L37">
        <f t="shared" si="1"/>
        <v>0</v>
      </c>
    </row>
    <row r="38" spans="1:12" x14ac:dyDescent="0.25">
      <c r="A38" s="5" t="s">
        <v>251</v>
      </c>
      <c r="B38" s="5" t="s">
        <v>39</v>
      </c>
      <c r="C38" s="5" t="s">
        <v>192</v>
      </c>
      <c r="D38" s="5" t="s">
        <v>286</v>
      </c>
      <c r="E38" s="5" t="s">
        <v>138</v>
      </c>
      <c r="F38" s="5" t="s">
        <v>163</v>
      </c>
      <c r="G38" t="s">
        <v>134</v>
      </c>
      <c r="H38">
        <v>14</v>
      </c>
      <c r="I38">
        <f t="shared" si="0"/>
        <v>10</v>
      </c>
      <c r="J38" t="s">
        <v>134</v>
      </c>
      <c r="K38">
        <v>10</v>
      </c>
      <c r="L38">
        <f t="shared" si="1"/>
        <v>0</v>
      </c>
    </row>
    <row r="39" spans="1:12" x14ac:dyDescent="0.25">
      <c r="A39" s="5" t="s">
        <v>250</v>
      </c>
      <c r="B39" s="5" t="s">
        <v>38</v>
      </c>
      <c r="C39" s="5" t="s">
        <v>181</v>
      </c>
      <c r="D39" s="5" t="s">
        <v>286</v>
      </c>
      <c r="E39" s="5" t="s">
        <v>138</v>
      </c>
      <c r="F39" s="5" t="s">
        <v>166</v>
      </c>
      <c r="G39" t="s">
        <v>162</v>
      </c>
      <c r="H39">
        <v>244</v>
      </c>
      <c r="I39">
        <f t="shared" si="0"/>
        <v>176</v>
      </c>
      <c r="J39" t="s">
        <v>162</v>
      </c>
      <c r="K39">
        <v>176</v>
      </c>
      <c r="L39">
        <f t="shared" si="1"/>
        <v>0</v>
      </c>
    </row>
    <row r="40" spans="1:12" x14ac:dyDescent="0.25">
      <c r="A40" s="5" t="s">
        <v>294</v>
      </c>
      <c r="B40" s="5" t="s">
        <v>160</v>
      </c>
      <c r="C40" s="5" t="s">
        <v>184</v>
      </c>
      <c r="D40" s="5" t="s">
        <v>286</v>
      </c>
      <c r="E40" s="5" t="s">
        <v>138</v>
      </c>
      <c r="F40" s="5" t="s">
        <v>163</v>
      </c>
      <c r="G40" t="s">
        <v>134</v>
      </c>
      <c r="H40">
        <v>882</v>
      </c>
      <c r="I40">
        <f t="shared" si="0"/>
        <v>196</v>
      </c>
      <c r="J40" t="s">
        <v>134</v>
      </c>
      <c r="K40">
        <v>196</v>
      </c>
      <c r="L40">
        <f t="shared" si="1"/>
        <v>0</v>
      </c>
    </row>
    <row r="41" spans="1:12" x14ac:dyDescent="0.25">
      <c r="A41" s="5" t="s">
        <v>295</v>
      </c>
      <c r="B41" s="5" t="s">
        <v>159</v>
      </c>
      <c r="C41" s="5" t="s">
        <v>185</v>
      </c>
      <c r="D41" s="5" t="s">
        <v>286</v>
      </c>
      <c r="E41" s="5" t="s">
        <v>138</v>
      </c>
      <c r="F41" s="5" t="s">
        <v>166</v>
      </c>
      <c r="G41" t="s">
        <v>134</v>
      </c>
      <c r="H41">
        <v>22</v>
      </c>
      <c r="I41">
        <f t="shared" si="0"/>
        <v>82</v>
      </c>
      <c r="J41" t="s">
        <v>134</v>
      </c>
      <c r="K41">
        <v>82</v>
      </c>
      <c r="L41">
        <f t="shared" si="1"/>
        <v>0</v>
      </c>
    </row>
    <row r="42" spans="1:12" x14ac:dyDescent="0.25">
      <c r="A42" s="5" t="s">
        <v>296</v>
      </c>
      <c r="B42" s="5" t="s">
        <v>200</v>
      </c>
      <c r="C42" s="5" t="s">
        <v>202</v>
      </c>
      <c r="D42" s="5" t="s">
        <v>286</v>
      </c>
      <c r="E42" s="5" t="s">
        <v>138</v>
      </c>
      <c r="F42" s="5" t="s">
        <v>166</v>
      </c>
      <c r="G42" t="s">
        <v>134</v>
      </c>
      <c r="H42">
        <v>10</v>
      </c>
      <c r="I42">
        <f t="shared" si="0"/>
        <v>10</v>
      </c>
      <c r="J42" t="s">
        <v>134</v>
      </c>
      <c r="K42">
        <v>10</v>
      </c>
      <c r="L42">
        <f t="shared" si="1"/>
        <v>0</v>
      </c>
    </row>
    <row r="43" spans="1:12" x14ac:dyDescent="0.25">
      <c r="A43" s="5" t="s">
        <v>297</v>
      </c>
      <c r="B43" s="5" t="s">
        <v>220</v>
      </c>
      <c r="C43" s="5" t="s">
        <v>204</v>
      </c>
      <c r="D43" s="5" t="s">
        <v>286</v>
      </c>
      <c r="E43" s="5" t="s">
        <v>138</v>
      </c>
      <c r="F43" s="5" t="s">
        <v>166</v>
      </c>
      <c r="G43" t="s">
        <v>134</v>
      </c>
      <c r="H43">
        <v>10</v>
      </c>
      <c r="I43">
        <f t="shared" si="0"/>
        <v>166</v>
      </c>
      <c r="J43" t="s">
        <v>134</v>
      </c>
      <c r="K43">
        <v>166</v>
      </c>
      <c r="L43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tabSelected="1" workbookViewId="0">
      <selection activeCell="E10" sqref="E10"/>
    </sheetView>
  </sheetViews>
  <sheetFormatPr defaultColWidth="12.5703125" defaultRowHeight="15" x14ac:dyDescent="0.25"/>
  <cols>
    <col min="1" max="1" width="10.7109375" customWidth="1"/>
    <col min="2" max="2" width="9.7109375" bestFit="1" customWidth="1"/>
    <col min="3" max="3" width="11" bestFit="1" customWidth="1"/>
    <col min="4" max="4" width="8.7109375" bestFit="1" customWidth="1"/>
    <col min="5" max="5" width="17" customWidth="1"/>
    <col min="6" max="6" width="15" bestFit="1" customWidth="1"/>
    <col min="7" max="7" width="18.85546875" bestFit="1" customWidth="1"/>
    <col min="8" max="8" width="8.7109375" bestFit="1" customWidth="1"/>
    <col min="9" max="9" width="9.140625" style="21" bestFit="1" customWidth="1"/>
    <col min="10" max="10" width="24.5703125" customWidth="1"/>
    <col min="11" max="11" width="25.85546875" bestFit="1" customWidth="1"/>
    <col min="12" max="12" width="25.28515625" bestFit="1" customWidth="1"/>
    <col min="13" max="13" width="25.28515625" style="21" bestFit="1" customWidth="1"/>
    <col min="14" max="14" width="35.85546875" bestFit="1" customWidth="1"/>
    <col min="15" max="15" width="36.28515625" bestFit="1" customWidth="1"/>
    <col min="16" max="16" width="35.85546875" bestFit="1" customWidth="1"/>
    <col min="17" max="17" width="36.28515625" bestFit="1" customWidth="1"/>
    <col min="18" max="18" width="35.85546875" bestFit="1" customWidth="1"/>
    <col min="19" max="19" width="36.28515625" bestFit="1" customWidth="1"/>
    <col min="20" max="20" width="35.85546875" bestFit="1" customWidth="1"/>
    <col min="21" max="21" width="36.28515625" style="21" customWidth="1"/>
    <col min="22" max="22" width="61.140625" customWidth="1"/>
    <col min="23" max="23" width="77.28515625" customWidth="1"/>
    <col min="27" max="27" width="25.85546875" bestFit="1" customWidth="1"/>
    <col min="28" max="28" width="36.42578125" bestFit="1" customWidth="1"/>
    <col min="29" max="29" width="36.85546875" bestFit="1" customWidth="1"/>
  </cols>
  <sheetData>
    <row r="1" spans="1:44" x14ac:dyDescent="0.25">
      <c r="J1" s="33" t="s">
        <v>301</v>
      </c>
      <c r="K1" s="33"/>
      <c r="L1" s="33"/>
      <c r="M1" s="33"/>
      <c r="N1" s="34"/>
      <c r="O1" s="35"/>
      <c r="P1" s="35"/>
      <c r="Q1" s="35"/>
      <c r="R1" s="35"/>
      <c r="S1" s="35"/>
      <c r="T1" s="35"/>
      <c r="U1" s="35"/>
      <c r="V1" s="15"/>
    </row>
    <row r="2" spans="1:44" x14ac:dyDescent="0.25">
      <c r="A2" s="22" t="s">
        <v>397</v>
      </c>
      <c r="B2" s="22" t="s">
        <v>302</v>
      </c>
      <c r="C2" s="22" t="s">
        <v>303</v>
      </c>
      <c r="D2" s="22" t="s">
        <v>304</v>
      </c>
      <c r="E2" s="22" t="s">
        <v>305</v>
      </c>
      <c r="F2" s="22" t="s">
        <v>306</v>
      </c>
      <c r="G2" s="22" t="s">
        <v>307</v>
      </c>
      <c r="H2" s="22" t="s">
        <v>308</v>
      </c>
      <c r="I2" s="23" t="s">
        <v>309</v>
      </c>
      <c r="J2" s="24" t="s">
        <v>310</v>
      </c>
      <c r="K2" s="24" t="s">
        <v>311</v>
      </c>
      <c r="L2" s="24" t="s">
        <v>312</v>
      </c>
      <c r="M2" s="25" t="s">
        <v>313</v>
      </c>
      <c r="N2" s="30"/>
      <c r="O2" s="30"/>
      <c r="P2" s="30"/>
      <c r="Q2" s="30"/>
      <c r="R2" s="30"/>
      <c r="S2" s="30"/>
      <c r="T2" s="30"/>
      <c r="U2" s="31"/>
      <c r="V2" s="32"/>
    </row>
    <row r="3" spans="1:44" x14ac:dyDescent="0.25">
      <c r="A3" s="15" t="s">
        <v>314</v>
      </c>
      <c r="B3" s="15" t="s">
        <v>315</v>
      </c>
      <c r="C3" s="15" t="s">
        <v>316</v>
      </c>
      <c r="D3" s="15">
        <v>30</v>
      </c>
      <c r="E3" s="5" t="s">
        <v>134</v>
      </c>
      <c r="F3" s="15">
        <v>41.5</v>
      </c>
      <c r="G3" s="15">
        <v>34.200000000000003</v>
      </c>
      <c r="H3" s="15">
        <v>0.76</v>
      </c>
      <c r="I3" s="26" t="s">
        <v>135</v>
      </c>
      <c r="J3" s="15">
        <v>1</v>
      </c>
      <c r="K3" s="15">
        <v>1</v>
      </c>
      <c r="L3" s="15">
        <v>1</v>
      </c>
      <c r="M3" s="26">
        <v>0</v>
      </c>
      <c r="N3" s="27"/>
      <c r="O3" s="27"/>
      <c r="P3" s="27"/>
      <c r="Q3" s="27"/>
      <c r="R3" s="27"/>
      <c r="S3" s="27"/>
      <c r="T3" s="27"/>
      <c r="U3" s="26"/>
      <c r="V3" s="15"/>
    </row>
    <row r="4" spans="1:44" x14ac:dyDescent="0.25">
      <c r="A4" s="15" t="s">
        <v>317</v>
      </c>
      <c r="B4" s="15" t="s">
        <v>150</v>
      </c>
      <c r="C4" s="15" t="s">
        <v>318</v>
      </c>
      <c r="D4" s="15">
        <v>125</v>
      </c>
      <c r="E4" s="5" t="s">
        <v>134</v>
      </c>
      <c r="F4" s="15">
        <v>44.5</v>
      </c>
      <c r="G4" s="15">
        <v>37.1</v>
      </c>
      <c r="H4" s="15">
        <v>1.03</v>
      </c>
      <c r="I4" s="26" t="s">
        <v>135</v>
      </c>
      <c r="J4" s="15">
        <v>1</v>
      </c>
      <c r="K4" s="15">
        <v>0</v>
      </c>
      <c r="L4" s="15">
        <v>0</v>
      </c>
      <c r="M4" s="26">
        <v>0</v>
      </c>
      <c r="N4" s="27"/>
      <c r="O4" s="27"/>
      <c r="P4" s="27"/>
      <c r="Q4" s="27"/>
      <c r="R4" s="27"/>
      <c r="S4" s="27"/>
      <c r="T4" s="27"/>
      <c r="U4" s="26"/>
      <c r="V4" s="11"/>
      <c r="W4" s="11"/>
      <c r="X4" s="11"/>
      <c r="Y4" s="11"/>
      <c r="Z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x14ac:dyDescent="0.25">
      <c r="A5" s="15" t="s">
        <v>319</v>
      </c>
      <c r="B5" s="15" t="s">
        <v>320</v>
      </c>
      <c r="C5" s="15" t="s">
        <v>318</v>
      </c>
      <c r="D5" s="15">
        <v>90</v>
      </c>
      <c r="E5" s="5" t="s">
        <v>134</v>
      </c>
      <c r="F5" s="15">
        <v>35.9</v>
      </c>
      <c r="G5" s="15">
        <v>29</v>
      </c>
      <c r="H5" s="15">
        <v>0.71</v>
      </c>
      <c r="I5" s="26" t="s">
        <v>135</v>
      </c>
      <c r="J5" s="15">
        <v>1</v>
      </c>
      <c r="K5" s="15">
        <v>1</v>
      </c>
      <c r="L5" s="15">
        <v>1</v>
      </c>
      <c r="M5" s="26">
        <v>1</v>
      </c>
      <c r="N5" s="27"/>
      <c r="O5" s="27"/>
      <c r="P5" s="27"/>
      <c r="Q5" s="27"/>
      <c r="R5" s="27"/>
      <c r="S5" s="27"/>
      <c r="T5" s="27"/>
      <c r="U5" s="26"/>
    </row>
    <row r="6" spans="1:44" x14ac:dyDescent="0.25">
      <c r="A6" s="15" t="s">
        <v>321</v>
      </c>
      <c r="B6" s="15" t="s">
        <v>320</v>
      </c>
      <c r="C6" s="15" t="s">
        <v>318</v>
      </c>
      <c r="D6" s="15">
        <v>90</v>
      </c>
      <c r="E6" s="5" t="s">
        <v>134</v>
      </c>
      <c r="F6" s="15">
        <v>37.299999999999997</v>
      </c>
      <c r="G6" s="15">
        <v>30.5</v>
      </c>
      <c r="H6" s="15">
        <v>0.62</v>
      </c>
      <c r="I6" s="26" t="s">
        <v>135</v>
      </c>
      <c r="J6" s="15">
        <v>0</v>
      </c>
      <c r="K6" s="15">
        <v>0</v>
      </c>
      <c r="L6" s="15">
        <v>1</v>
      </c>
      <c r="M6" s="26">
        <v>1</v>
      </c>
      <c r="N6" s="27"/>
      <c r="O6" s="27"/>
      <c r="P6" s="27"/>
      <c r="Q6" s="27"/>
      <c r="R6" s="27"/>
      <c r="S6" s="27"/>
      <c r="T6" s="27"/>
      <c r="U6" s="26"/>
    </row>
    <row r="7" spans="1:44" x14ac:dyDescent="0.25">
      <c r="A7" s="15" t="s">
        <v>322</v>
      </c>
      <c r="B7" s="15" t="s">
        <v>320</v>
      </c>
      <c r="C7" s="15" t="s">
        <v>318</v>
      </c>
      <c r="D7" s="15">
        <v>90</v>
      </c>
      <c r="E7" s="5" t="s">
        <v>134</v>
      </c>
      <c r="F7" s="15">
        <v>36.799999999999997</v>
      </c>
      <c r="G7" s="15">
        <v>30.2</v>
      </c>
      <c r="H7" s="15">
        <v>0.63</v>
      </c>
      <c r="I7" s="26" t="s">
        <v>135</v>
      </c>
      <c r="J7" s="15">
        <v>1</v>
      </c>
      <c r="K7" s="15">
        <v>1</v>
      </c>
      <c r="L7" s="15">
        <v>1</v>
      </c>
      <c r="M7" s="26">
        <v>1</v>
      </c>
      <c r="N7" s="27"/>
      <c r="O7" s="27"/>
      <c r="P7" s="27"/>
      <c r="Q7" s="27"/>
      <c r="R7" s="27"/>
      <c r="S7" s="27"/>
      <c r="T7" s="27"/>
      <c r="U7" s="26"/>
    </row>
    <row r="8" spans="1:44" x14ac:dyDescent="0.25">
      <c r="A8" s="15" t="s">
        <v>323</v>
      </c>
      <c r="B8" s="15" t="s">
        <v>324</v>
      </c>
      <c r="C8" s="15" t="s">
        <v>318</v>
      </c>
      <c r="D8" s="15">
        <v>80</v>
      </c>
      <c r="E8" s="5" t="s">
        <v>134</v>
      </c>
      <c r="F8" s="15">
        <v>32.200000000000003</v>
      </c>
      <c r="G8" s="15">
        <v>26.7</v>
      </c>
      <c r="H8" s="15">
        <v>0.4</v>
      </c>
      <c r="I8" s="26" t="s">
        <v>135</v>
      </c>
      <c r="J8" s="15">
        <v>1</v>
      </c>
      <c r="K8" s="15">
        <v>1</v>
      </c>
      <c r="L8" s="15">
        <v>0</v>
      </c>
      <c r="M8" s="26">
        <v>0</v>
      </c>
      <c r="N8" s="27"/>
      <c r="O8" s="27"/>
      <c r="P8" s="27"/>
      <c r="Q8" s="27"/>
      <c r="R8" s="27"/>
      <c r="S8" s="27"/>
      <c r="T8" s="27"/>
      <c r="U8" s="26"/>
    </row>
    <row r="9" spans="1:44" x14ac:dyDescent="0.25">
      <c r="A9" s="15" t="s">
        <v>325</v>
      </c>
      <c r="B9" s="15" t="s">
        <v>326</v>
      </c>
      <c r="C9" s="15" t="s">
        <v>318</v>
      </c>
      <c r="D9" s="15">
        <v>75</v>
      </c>
      <c r="E9" s="5" t="s">
        <v>134</v>
      </c>
      <c r="F9" s="15">
        <v>34.6</v>
      </c>
      <c r="G9" s="15">
        <v>28.3</v>
      </c>
      <c r="H9" s="15">
        <v>0.59</v>
      </c>
      <c r="I9" s="26" t="s">
        <v>135</v>
      </c>
      <c r="J9" s="15">
        <v>1</v>
      </c>
      <c r="K9" s="15">
        <v>0</v>
      </c>
      <c r="L9" s="15">
        <v>0</v>
      </c>
      <c r="M9" s="26">
        <v>0</v>
      </c>
      <c r="N9" s="27"/>
      <c r="O9" s="27"/>
      <c r="P9" s="27"/>
      <c r="Q9" s="27"/>
      <c r="R9" s="27"/>
      <c r="S9" s="27"/>
      <c r="T9" s="27"/>
      <c r="U9" s="26"/>
    </row>
    <row r="10" spans="1:44" x14ac:dyDescent="0.25">
      <c r="A10" s="15" t="s">
        <v>327</v>
      </c>
      <c r="B10" s="15" t="s">
        <v>328</v>
      </c>
      <c r="C10" s="15" t="s">
        <v>318</v>
      </c>
      <c r="D10" s="15">
        <v>60</v>
      </c>
      <c r="E10" s="5" t="s">
        <v>134</v>
      </c>
      <c r="F10" s="15">
        <v>50.8</v>
      </c>
      <c r="G10" s="15">
        <v>41</v>
      </c>
      <c r="H10" s="15">
        <v>1.73</v>
      </c>
      <c r="I10" s="26" t="s">
        <v>135</v>
      </c>
      <c r="J10" s="15">
        <v>0</v>
      </c>
      <c r="K10" s="15">
        <v>0</v>
      </c>
      <c r="L10" s="15">
        <v>0</v>
      </c>
      <c r="M10" s="26">
        <v>0</v>
      </c>
      <c r="N10" s="27"/>
      <c r="O10" s="27"/>
      <c r="P10" s="27"/>
      <c r="Q10" s="27"/>
      <c r="R10" s="27"/>
      <c r="S10" s="27"/>
      <c r="T10" s="27"/>
      <c r="U10" s="26"/>
    </row>
    <row r="11" spans="1:44" x14ac:dyDescent="0.25">
      <c r="A11" s="15" t="s">
        <v>329</v>
      </c>
      <c r="B11" s="15" t="s">
        <v>330</v>
      </c>
      <c r="C11" s="15" t="s">
        <v>331</v>
      </c>
      <c r="D11" s="15">
        <v>130</v>
      </c>
      <c r="E11" s="19" t="s">
        <v>134</v>
      </c>
      <c r="F11" s="15">
        <v>34.799999999999997</v>
      </c>
      <c r="G11" s="15">
        <v>29.7</v>
      </c>
      <c r="H11" s="15">
        <v>0.79</v>
      </c>
      <c r="I11" s="26" t="s">
        <v>135</v>
      </c>
      <c r="J11" s="15">
        <v>1</v>
      </c>
      <c r="K11" s="15">
        <v>0</v>
      </c>
      <c r="L11" s="15">
        <v>0</v>
      </c>
      <c r="M11" s="26">
        <v>0</v>
      </c>
      <c r="N11" s="27"/>
      <c r="O11" s="27"/>
      <c r="P11" s="27"/>
      <c r="Q11" s="27"/>
      <c r="R11" s="27"/>
      <c r="S11" s="27"/>
      <c r="T11" s="27"/>
      <c r="U11" s="26"/>
    </row>
    <row r="12" spans="1:44" x14ac:dyDescent="0.25">
      <c r="A12" s="15" t="s">
        <v>332</v>
      </c>
      <c r="B12" s="15" t="s">
        <v>333</v>
      </c>
      <c r="C12" s="15" t="s">
        <v>331</v>
      </c>
      <c r="D12" s="15">
        <v>75</v>
      </c>
      <c r="E12" s="19" t="s">
        <v>134</v>
      </c>
      <c r="F12" s="15">
        <v>25.3</v>
      </c>
      <c r="G12" s="15">
        <v>19</v>
      </c>
      <c r="H12" s="15">
        <v>0.22</v>
      </c>
      <c r="I12" s="26" t="s">
        <v>135</v>
      </c>
      <c r="J12" s="15">
        <v>1</v>
      </c>
      <c r="K12" s="15">
        <v>0</v>
      </c>
      <c r="L12" s="15">
        <v>1</v>
      </c>
      <c r="M12" s="26">
        <v>1</v>
      </c>
      <c r="N12" s="27"/>
      <c r="O12" s="27"/>
      <c r="P12" s="27"/>
      <c r="Q12" s="27"/>
      <c r="R12" s="27"/>
      <c r="S12" s="27"/>
      <c r="T12" s="27"/>
      <c r="U12" s="26"/>
    </row>
    <row r="13" spans="1:44" x14ac:dyDescent="0.25">
      <c r="A13" s="15" t="s">
        <v>334</v>
      </c>
      <c r="B13" s="15" t="s">
        <v>333</v>
      </c>
      <c r="C13" s="15" t="s">
        <v>331</v>
      </c>
      <c r="D13" s="15">
        <v>75</v>
      </c>
      <c r="E13" s="19" t="s">
        <v>134</v>
      </c>
      <c r="F13" s="15">
        <v>37.299999999999997</v>
      </c>
      <c r="G13" s="15">
        <v>30.2</v>
      </c>
      <c r="H13" s="15">
        <v>0.79</v>
      </c>
      <c r="I13" s="26" t="s">
        <v>135</v>
      </c>
      <c r="J13" s="15">
        <v>0</v>
      </c>
      <c r="K13" s="15">
        <v>1</v>
      </c>
      <c r="L13" s="15">
        <v>1</v>
      </c>
      <c r="M13" s="26">
        <v>1</v>
      </c>
      <c r="N13" s="27"/>
      <c r="O13" s="27"/>
      <c r="P13" s="27"/>
      <c r="Q13" s="27"/>
      <c r="R13" s="27"/>
      <c r="S13" s="27"/>
      <c r="T13" s="27"/>
      <c r="U13" s="26"/>
    </row>
    <row r="14" spans="1:44" x14ac:dyDescent="0.25">
      <c r="A14" s="15" t="s">
        <v>335</v>
      </c>
      <c r="B14" s="15" t="s">
        <v>333</v>
      </c>
      <c r="C14" s="15" t="s">
        <v>331</v>
      </c>
      <c r="D14" s="15">
        <v>75</v>
      </c>
      <c r="E14" s="19" t="s">
        <v>134</v>
      </c>
      <c r="F14" s="15">
        <v>35.6</v>
      </c>
      <c r="G14" s="15">
        <v>29</v>
      </c>
      <c r="H14" s="15">
        <v>0.55000000000000004</v>
      </c>
      <c r="I14" s="26" t="s">
        <v>135</v>
      </c>
      <c r="J14" s="15">
        <v>0</v>
      </c>
      <c r="K14" s="15">
        <v>0</v>
      </c>
      <c r="L14" s="15">
        <v>0</v>
      </c>
      <c r="M14" s="26">
        <v>0</v>
      </c>
      <c r="N14" s="27"/>
      <c r="O14" s="27"/>
      <c r="P14" s="27"/>
      <c r="Q14" s="27"/>
      <c r="R14" s="27"/>
      <c r="S14" s="27"/>
      <c r="T14" s="27"/>
      <c r="U14" s="26"/>
    </row>
    <row r="15" spans="1:44" x14ac:dyDescent="0.25">
      <c r="A15" s="15" t="s">
        <v>336</v>
      </c>
      <c r="B15" s="15" t="s">
        <v>333</v>
      </c>
      <c r="C15" s="15" t="s">
        <v>331</v>
      </c>
      <c r="D15" s="15">
        <v>75</v>
      </c>
      <c r="E15" s="19" t="s">
        <v>134</v>
      </c>
      <c r="F15" s="15">
        <v>30.8</v>
      </c>
      <c r="G15" s="15">
        <v>25.3</v>
      </c>
      <c r="H15" s="15">
        <v>0.35</v>
      </c>
      <c r="I15" s="26" t="s">
        <v>135</v>
      </c>
      <c r="J15" s="15">
        <v>1</v>
      </c>
      <c r="K15" s="15">
        <v>0</v>
      </c>
      <c r="L15" s="15">
        <v>0</v>
      </c>
      <c r="M15" s="26">
        <v>0</v>
      </c>
      <c r="N15" s="27"/>
      <c r="O15" s="27"/>
      <c r="P15" s="27"/>
      <c r="Q15" s="27"/>
      <c r="R15" s="27"/>
      <c r="S15" s="27"/>
      <c r="T15" s="27"/>
      <c r="U15" s="26"/>
    </row>
    <row r="16" spans="1:44" x14ac:dyDescent="0.25">
      <c r="A16" s="15" t="s">
        <v>337</v>
      </c>
      <c r="B16" s="15" t="s">
        <v>338</v>
      </c>
      <c r="C16" s="15" t="s">
        <v>331</v>
      </c>
      <c r="D16" s="15">
        <v>370</v>
      </c>
      <c r="E16" s="19" t="s">
        <v>134</v>
      </c>
      <c r="F16" s="15">
        <v>25.3</v>
      </c>
      <c r="G16" s="15">
        <v>19</v>
      </c>
      <c r="H16" s="15">
        <v>0.22</v>
      </c>
      <c r="I16" s="26" t="s">
        <v>135</v>
      </c>
      <c r="J16" s="15">
        <v>0</v>
      </c>
      <c r="K16" s="15">
        <v>0</v>
      </c>
      <c r="L16" s="15">
        <v>0</v>
      </c>
      <c r="M16" s="26">
        <v>0</v>
      </c>
      <c r="N16" s="27"/>
      <c r="O16" s="27"/>
      <c r="P16" s="27"/>
      <c r="Q16" s="27"/>
      <c r="R16" s="27"/>
      <c r="S16" s="27"/>
      <c r="T16" s="27"/>
    </row>
    <row r="17" spans="1:29" x14ac:dyDescent="0.25">
      <c r="A17" s="15" t="s">
        <v>339</v>
      </c>
      <c r="B17" s="15" t="s">
        <v>338</v>
      </c>
      <c r="C17" s="15" t="s">
        <v>331</v>
      </c>
      <c r="D17" s="15">
        <v>370</v>
      </c>
      <c r="E17" s="19" t="s">
        <v>134</v>
      </c>
      <c r="F17" s="15">
        <v>26.8</v>
      </c>
      <c r="G17" s="15">
        <v>21.4</v>
      </c>
      <c r="H17" s="15">
        <v>0.19</v>
      </c>
      <c r="I17" s="26" t="s">
        <v>135</v>
      </c>
      <c r="J17" s="15">
        <v>0</v>
      </c>
      <c r="K17" s="15">
        <v>0</v>
      </c>
      <c r="L17" s="15">
        <v>0</v>
      </c>
      <c r="M17" s="26">
        <v>1</v>
      </c>
      <c r="N17" s="27"/>
      <c r="O17" s="27"/>
      <c r="P17" s="27"/>
      <c r="Q17" s="27"/>
      <c r="R17" s="27"/>
      <c r="S17" s="27"/>
      <c r="T17" s="27"/>
    </row>
    <row r="18" spans="1:29" x14ac:dyDescent="0.25">
      <c r="A18" s="15" t="s">
        <v>340</v>
      </c>
      <c r="B18" s="15" t="s">
        <v>338</v>
      </c>
      <c r="C18" s="15" t="s">
        <v>331</v>
      </c>
      <c r="D18" s="15">
        <v>370</v>
      </c>
      <c r="E18" s="19" t="s">
        <v>134</v>
      </c>
      <c r="F18" s="15">
        <v>29</v>
      </c>
      <c r="G18" s="15">
        <v>24.1</v>
      </c>
      <c r="H18" s="15">
        <v>0.19</v>
      </c>
      <c r="I18" s="26" t="s">
        <v>135</v>
      </c>
      <c r="J18" s="15">
        <v>0</v>
      </c>
      <c r="K18" s="15">
        <v>0</v>
      </c>
      <c r="L18" s="15">
        <v>1</v>
      </c>
      <c r="M18" s="26">
        <v>0</v>
      </c>
      <c r="N18" s="27"/>
      <c r="O18" s="27"/>
      <c r="P18" s="27"/>
      <c r="Q18" s="27"/>
      <c r="R18" s="27"/>
      <c r="S18" s="27"/>
      <c r="T18" s="27"/>
    </row>
    <row r="19" spans="1:29" x14ac:dyDescent="0.25">
      <c r="A19" s="15" t="s">
        <v>341</v>
      </c>
      <c r="B19" s="15" t="s">
        <v>342</v>
      </c>
      <c r="C19" s="15" t="s">
        <v>331</v>
      </c>
      <c r="D19" s="15">
        <v>120</v>
      </c>
      <c r="E19" s="19" t="s">
        <v>134</v>
      </c>
      <c r="F19" s="15">
        <v>41</v>
      </c>
      <c r="G19" s="15">
        <v>33.299999999999997</v>
      </c>
      <c r="H19" s="15">
        <v>0.9</v>
      </c>
      <c r="I19" s="26" t="s">
        <v>135</v>
      </c>
      <c r="J19" s="15">
        <v>0</v>
      </c>
      <c r="K19" s="15">
        <v>0</v>
      </c>
      <c r="L19" s="15">
        <v>0</v>
      </c>
      <c r="M19" s="26">
        <v>0</v>
      </c>
      <c r="N19" s="27"/>
      <c r="O19" s="27"/>
      <c r="P19" s="27"/>
      <c r="Q19" s="27"/>
      <c r="R19" s="27"/>
      <c r="S19" s="27"/>
      <c r="T19" s="27"/>
    </row>
    <row r="20" spans="1:29" x14ac:dyDescent="0.25">
      <c r="A20" s="15" t="s">
        <v>343</v>
      </c>
      <c r="B20" s="15" t="s">
        <v>344</v>
      </c>
      <c r="C20" s="15" t="s">
        <v>331</v>
      </c>
      <c r="D20" s="15">
        <v>190</v>
      </c>
      <c r="E20" s="19" t="s">
        <v>134</v>
      </c>
      <c r="F20" s="15">
        <v>31.2</v>
      </c>
      <c r="G20" s="15">
        <v>25.2</v>
      </c>
      <c r="H20" s="15">
        <v>0.62</v>
      </c>
      <c r="I20" s="26" t="s">
        <v>135</v>
      </c>
      <c r="J20" s="15">
        <v>0</v>
      </c>
      <c r="K20" s="15">
        <v>0</v>
      </c>
      <c r="L20" s="15">
        <v>1</v>
      </c>
      <c r="M20" s="26">
        <v>0</v>
      </c>
      <c r="N20" s="27"/>
      <c r="O20" s="27"/>
      <c r="P20" s="27"/>
      <c r="Q20" s="27"/>
      <c r="R20" s="27"/>
      <c r="S20" s="27"/>
      <c r="T20" s="27"/>
    </row>
    <row r="21" spans="1:29" x14ac:dyDescent="0.25">
      <c r="A21" s="15" t="s">
        <v>345</v>
      </c>
      <c r="B21" s="15" t="s">
        <v>346</v>
      </c>
      <c r="C21" s="15" t="s">
        <v>331</v>
      </c>
      <c r="D21" s="15">
        <v>55</v>
      </c>
      <c r="E21" s="19" t="s">
        <v>134</v>
      </c>
      <c r="F21" s="15">
        <v>40.299999999999997</v>
      </c>
      <c r="G21" s="15">
        <v>33.200000000000003</v>
      </c>
      <c r="H21" s="15">
        <v>1.03</v>
      </c>
      <c r="I21" s="26" t="s">
        <v>135</v>
      </c>
      <c r="J21" s="15">
        <v>0</v>
      </c>
      <c r="K21" s="15">
        <v>0</v>
      </c>
      <c r="L21" s="15">
        <v>0</v>
      </c>
      <c r="M21" s="26">
        <v>0</v>
      </c>
      <c r="N21" s="27"/>
      <c r="O21" s="27"/>
      <c r="P21" s="27"/>
      <c r="Q21" s="27"/>
      <c r="R21" s="27"/>
      <c r="S21" s="27"/>
      <c r="T21" s="27"/>
    </row>
    <row r="22" spans="1:29" x14ac:dyDescent="0.25">
      <c r="A22" s="15" t="s">
        <v>347</v>
      </c>
      <c r="B22" s="15" t="s">
        <v>346</v>
      </c>
      <c r="C22" s="15" t="s">
        <v>331</v>
      </c>
      <c r="D22" s="15">
        <v>55</v>
      </c>
      <c r="E22" s="19" t="s">
        <v>134</v>
      </c>
      <c r="F22" s="15">
        <v>36.200000000000003</v>
      </c>
      <c r="G22" s="15">
        <v>29.7</v>
      </c>
      <c r="H22" s="15">
        <v>0.67</v>
      </c>
      <c r="I22" s="26" t="s">
        <v>135</v>
      </c>
      <c r="J22" s="15">
        <v>1</v>
      </c>
      <c r="K22" s="15">
        <v>1</v>
      </c>
      <c r="L22" s="15">
        <v>0</v>
      </c>
      <c r="M22" s="26">
        <v>0</v>
      </c>
      <c r="N22" s="27"/>
      <c r="O22" s="27"/>
      <c r="P22" s="27"/>
      <c r="Q22" s="27"/>
      <c r="R22" s="27"/>
      <c r="S22" s="27"/>
      <c r="T22" s="27"/>
    </row>
    <row r="23" spans="1:29" x14ac:dyDescent="0.25">
      <c r="A23" s="15" t="s">
        <v>348</v>
      </c>
      <c r="B23" s="15" t="s">
        <v>349</v>
      </c>
      <c r="C23" t="s">
        <v>350</v>
      </c>
      <c r="D23">
        <v>195</v>
      </c>
      <c r="E23" s="5" t="s">
        <v>134</v>
      </c>
      <c r="F23">
        <v>37.5</v>
      </c>
      <c r="G23">
        <v>29.4</v>
      </c>
      <c r="H23">
        <v>0.84</v>
      </c>
      <c r="I23" s="21" t="s">
        <v>351</v>
      </c>
      <c r="J23" s="15">
        <v>0</v>
      </c>
      <c r="K23" s="15">
        <v>0</v>
      </c>
      <c r="L23" s="15">
        <v>1</v>
      </c>
      <c r="M23" s="26">
        <v>1</v>
      </c>
      <c r="N23" s="15"/>
      <c r="O23" s="15"/>
      <c r="P23" s="15"/>
      <c r="Q23" s="15"/>
      <c r="R23" s="15"/>
      <c r="S23" s="15"/>
      <c r="T23" s="15"/>
      <c r="U23" s="26"/>
    </row>
    <row r="24" spans="1:29" x14ac:dyDescent="0.25">
      <c r="A24" s="15" t="s">
        <v>352</v>
      </c>
      <c r="B24" s="15" t="s">
        <v>349</v>
      </c>
      <c r="C24" t="s">
        <v>350</v>
      </c>
      <c r="D24">
        <v>195</v>
      </c>
      <c r="E24" s="5" t="s">
        <v>134</v>
      </c>
      <c r="F24">
        <v>29.2</v>
      </c>
      <c r="G24">
        <v>23</v>
      </c>
      <c r="H24">
        <v>0.61</v>
      </c>
      <c r="I24" s="21" t="s">
        <v>135</v>
      </c>
      <c r="J24" s="15">
        <v>0</v>
      </c>
      <c r="K24" s="15">
        <v>1</v>
      </c>
      <c r="L24" s="15">
        <v>0</v>
      </c>
      <c r="M24" s="26">
        <v>0</v>
      </c>
      <c r="N24" s="15"/>
      <c r="O24" s="15"/>
      <c r="P24" s="15"/>
      <c r="Q24" s="15"/>
      <c r="R24" s="15"/>
      <c r="S24" s="15"/>
      <c r="T24" s="15"/>
      <c r="U24" s="26"/>
    </row>
    <row r="25" spans="1:29" s="15" customFormat="1" x14ac:dyDescent="0.25">
      <c r="A25" s="15" t="s">
        <v>353</v>
      </c>
      <c r="B25" s="15" t="s">
        <v>349</v>
      </c>
      <c r="C25" t="s">
        <v>350</v>
      </c>
      <c r="D25">
        <v>195</v>
      </c>
      <c r="E25" s="5" t="s">
        <v>134</v>
      </c>
      <c r="F25">
        <v>26.6</v>
      </c>
      <c r="G25">
        <v>21.3</v>
      </c>
      <c r="H25">
        <v>0.43</v>
      </c>
      <c r="I25" s="21" t="s">
        <v>135</v>
      </c>
      <c r="J25" s="15">
        <v>0</v>
      </c>
      <c r="K25" s="15">
        <v>1</v>
      </c>
      <c r="L25" s="15">
        <v>1</v>
      </c>
      <c r="M25" s="26">
        <v>1</v>
      </c>
      <c r="U25" s="26"/>
      <c r="AA25"/>
      <c r="AB25"/>
      <c r="AC25"/>
    </row>
    <row r="26" spans="1:29" s="15" customFormat="1" x14ac:dyDescent="0.25">
      <c r="A26" s="15" t="s">
        <v>354</v>
      </c>
      <c r="B26" s="15" t="s">
        <v>355</v>
      </c>
      <c r="C26" s="15" t="s">
        <v>356</v>
      </c>
      <c r="D26" s="15">
        <v>135</v>
      </c>
      <c r="E26" s="5" t="s">
        <v>134</v>
      </c>
      <c r="F26" s="15">
        <v>54.1</v>
      </c>
      <c r="G26" s="15">
        <v>45.6</v>
      </c>
      <c r="H26" s="15">
        <v>1.62</v>
      </c>
      <c r="I26" s="26" t="s">
        <v>351</v>
      </c>
      <c r="J26" s="15">
        <v>0</v>
      </c>
      <c r="K26" s="15">
        <v>0</v>
      </c>
      <c r="L26" s="15">
        <v>0</v>
      </c>
      <c r="M26" s="26">
        <v>0</v>
      </c>
      <c r="U26" s="26"/>
      <c r="AA26"/>
      <c r="AB26"/>
      <c r="AC26"/>
    </row>
    <row r="27" spans="1:29" s="15" customFormat="1" x14ac:dyDescent="0.25">
      <c r="A27" s="15" t="s">
        <v>357</v>
      </c>
      <c r="B27" s="15" t="s">
        <v>65</v>
      </c>
      <c r="C27" t="s">
        <v>358</v>
      </c>
      <c r="D27">
        <v>65</v>
      </c>
      <c r="E27" s="5" t="s">
        <v>134</v>
      </c>
      <c r="F27">
        <v>40.200000000000003</v>
      </c>
      <c r="G27">
        <v>33.700000000000003</v>
      </c>
      <c r="H27">
        <v>0.74</v>
      </c>
      <c r="I27" s="21" t="s">
        <v>351</v>
      </c>
      <c r="J27" s="15">
        <v>1</v>
      </c>
      <c r="K27" s="15">
        <v>0</v>
      </c>
      <c r="L27" s="15">
        <v>0</v>
      </c>
      <c r="M27" s="26">
        <v>1</v>
      </c>
      <c r="U27" s="26"/>
      <c r="AA27"/>
      <c r="AB27"/>
      <c r="AC27"/>
    </row>
    <row r="28" spans="1:29" s="15" customFormat="1" x14ac:dyDescent="0.25">
      <c r="A28" s="15" t="s">
        <v>359</v>
      </c>
      <c r="B28" s="15" t="s">
        <v>360</v>
      </c>
      <c r="C28" t="s">
        <v>358</v>
      </c>
      <c r="D28">
        <v>45</v>
      </c>
      <c r="E28" s="5" t="s">
        <v>134</v>
      </c>
      <c r="F28">
        <v>28.7</v>
      </c>
      <c r="G28">
        <v>24</v>
      </c>
      <c r="H28">
        <v>0.31</v>
      </c>
      <c r="I28" s="21" t="s">
        <v>135</v>
      </c>
      <c r="J28" s="15">
        <v>1</v>
      </c>
      <c r="K28" s="15">
        <v>0</v>
      </c>
      <c r="L28" s="15">
        <v>0</v>
      </c>
      <c r="M28" s="26">
        <v>1</v>
      </c>
      <c r="U28" s="26"/>
      <c r="AA28"/>
      <c r="AB28"/>
      <c r="AC28"/>
    </row>
    <row r="29" spans="1:29" x14ac:dyDescent="0.25">
      <c r="A29" s="15" t="s">
        <v>361</v>
      </c>
      <c r="B29" s="15" t="s">
        <v>89</v>
      </c>
      <c r="C29" t="s">
        <v>358</v>
      </c>
      <c r="D29">
        <v>175</v>
      </c>
      <c r="E29" s="5" t="s">
        <v>134</v>
      </c>
      <c r="F29">
        <v>54.3</v>
      </c>
      <c r="G29">
        <v>44</v>
      </c>
      <c r="H29">
        <v>1.75</v>
      </c>
      <c r="I29" s="21" t="s">
        <v>351</v>
      </c>
      <c r="J29" s="15">
        <v>0</v>
      </c>
      <c r="K29" s="15">
        <v>0</v>
      </c>
      <c r="L29" s="15">
        <v>1</v>
      </c>
      <c r="M29" s="26">
        <v>0</v>
      </c>
      <c r="N29" s="15"/>
      <c r="O29" s="15"/>
      <c r="P29" s="15"/>
      <c r="Q29" s="15"/>
      <c r="R29" s="15"/>
      <c r="S29" s="15"/>
      <c r="T29" s="15"/>
      <c r="U29" s="26"/>
    </row>
    <row r="30" spans="1:29" s="15" customFormat="1" x14ac:dyDescent="0.25">
      <c r="A30" s="15" t="s">
        <v>362</v>
      </c>
      <c r="B30" s="15" t="s">
        <v>89</v>
      </c>
      <c r="C30" t="s">
        <v>358</v>
      </c>
      <c r="D30">
        <v>175</v>
      </c>
      <c r="E30" s="5" t="s">
        <v>134</v>
      </c>
      <c r="F30">
        <v>50.2</v>
      </c>
      <c r="G30">
        <v>41</v>
      </c>
      <c r="H30">
        <v>1.6</v>
      </c>
      <c r="I30" s="21" t="s">
        <v>351</v>
      </c>
      <c r="J30" s="15">
        <v>1</v>
      </c>
      <c r="K30" s="15">
        <v>0</v>
      </c>
      <c r="L30" s="15">
        <v>0</v>
      </c>
      <c r="M30" s="26">
        <v>1</v>
      </c>
      <c r="U30" s="26"/>
      <c r="AA30"/>
      <c r="AB30"/>
      <c r="AC30"/>
    </row>
    <row r="31" spans="1:29" s="15" customFormat="1" x14ac:dyDescent="0.25">
      <c r="A31" s="15" t="s">
        <v>363</v>
      </c>
      <c r="B31" s="15" t="s">
        <v>364</v>
      </c>
      <c r="C31" t="s">
        <v>358</v>
      </c>
      <c r="D31">
        <v>130</v>
      </c>
      <c r="E31" s="5" t="s">
        <v>134</v>
      </c>
      <c r="F31">
        <v>35</v>
      </c>
      <c r="G31">
        <v>27.2</v>
      </c>
      <c r="H31">
        <v>0.35</v>
      </c>
      <c r="I31" s="21" t="s">
        <v>135</v>
      </c>
      <c r="J31" s="15">
        <v>0</v>
      </c>
      <c r="K31" s="15">
        <v>0</v>
      </c>
      <c r="L31" s="15">
        <v>0</v>
      </c>
      <c r="M31" s="26">
        <v>0</v>
      </c>
      <c r="U31" s="26"/>
      <c r="AA31"/>
      <c r="AB31"/>
      <c r="AC31"/>
    </row>
    <row r="32" spans="1:29" s="15" customFormat="1" x14ac:dyDescent="0.25">
      <c r="A32" s="15" t="s">
        <v>365</v>
      </c>
      <c r="B32" s="15" t="s">
        <v>366</v>
      </c>
      <c r="C32" t="s">
        <v>358</v>
      </c>
      <c r="D32">
        <v>30</v>
      </c>
      <c r="E32" s="5" t="s">
        <v>134</v>
      </c>
      <c r="F32">
        <v>28.6</v>
      </c>
      <c r="G32">
        <v>23.3</v>
      </c>
      <c r="H32">
        <v>0.39</v>
      </c>
      <c r="I32" s="21" t="s">
        <v>135</v>
      </c>
      <c r="J32" s="15">
        <v>0</v>
      </c>
      <c r="K32" s="15">
        <v>0</v>
      </c>
      <c r="L32" s="15">
        <v>0</v>
      </c>
      <c r="M32" s="26">
        <v>0</v>
      </c>
      <c r="U32" s="26"/>
      <c r="AA32"/>
      <c r="AB32"/>
      <c r="AC32"/>
    </row>
    <row r="33" spans="1:29" s="15" customFormat="1" x14ac:dyDescent="0.25">
      <c r="A33" s="15" t="s">
        <v>367</v>
      </c>
      <c r="B33" s="15" t="s">
        <v>150</v>
      </c>
      <c r="C33" s="15" t="s">
        <v>318</v>
      </c>
      <c r="D33" s="15">
        <v>125</v>
      </c>
      <c r="E33" s="5" t="s">
        <v>134</v>
      </c>
      <c r="F33" s="15">
        <v>36.799999999999997</v>
      </c>
      <c r="G33" s="15">
        <v>31.4</v>
      </c>
      <c r="H33" s="15">
        <v>0.75</v>
      </c>
      <c r="I33" s="26" t="s">
        <v>138</v>
      </c>
      <c r="J33" s="15">
        <v>1</v>
      </c>
      <c r="K33" s="15">
        <v>0</v>
      </c>
      <c r="L33" s="15">
        <v>1</v>
      </c>
      <c r="M33" s="26">
        <v>0</v>
      </c>
      <c r="N33" s="27"/>
      <c r="O33" s="27"/>
      <c r="P33" s="27"/>
      <c r="Q33" s="27"/>
      <c r="R33" s="27"/>
      <c r="S33" s="27"/>
      <c r="T33" s="27"/>
      <c r="U33" s="26"/>
      <c r="AA33"/>
      <c r="AB33"/>
      <c r="AC33"/>
    </row>
    <row r="34" spans="1:29" s="15" customFormat="1" x14ac:dyDescent="0.25">
      <c r="A34" s="15" t="s">
        <v>368</v>
      </c>
      <c r="B34" s="15" t="s">
        <v>326</v>
      </c>
      <c r="C34" s="15" t="s">
        <v>318</v>
      </c>
      <c r="D34" s="15">
        <v>75</v>
      </c>
      <c r="E34" s="5" t="s">
        <v>134</v>
      </c>
      <c r="F34" s="15">
        <v>41.6</v>
      </c>
      <c r="G34" s="15">
        <v>35.4</v>
      </c>
      <c r="H34" s="15">
        <v>1.1299999999999999</v>
      </c>
      <c r="I34" s="26" t="s">
        <v>138</v>
      </c>
      <c r="J34" s="15">
        <v>1</v>
      </c>
      <c r="K34" s="15">
        <v>0</v>
      </c>
      <c r="L34" s="15">
        <v>0</v>
      </c>
      <c r="M34" s="26">
        <v>1</v>
      </c>
      <c r="O34" s="27"/>
      <c r="P34" s="27"/>
      <c r="Q34" s="27"/>
      <c r="R34" s="27"/>
      <c r="S34" s="27"/>
      <c r="T34" s="27"/>
      <c r="U34" s="26"/>
      <c r="AA34"/>
      <c r="AB34"/>
      <c r="AC34"/>
    </row>
    <row r="35" spans="1:29" s="15" customFormat="1" x14ac:dyDescent="0.25">
      <c r="A35" s="15" t="s">
        <v>369</v>
      </c>
      <c r="B35" s="15" t="s">
        <v>333</v>
      </c>
      <c r="C35" s="15" t="s">
        <v>331</v>
      </c>
      <c r="D35" s="15">
        <v>75</v>
      </c>
      <c r="E35" s="19" t="s">
        <v>134</v>
      </c>
      <c r="F35" s="15">
        <v>39.4</v>
      </c>
      <c r="G35" s="15">
        <v>32.4</v>
      </c>
      <c r="H35" s="15">
        <v>0.98</v>
      </c>
      <c r="I35" s="26" t="s">
        <v>138</v>
      </c>
      <c r="J35" s="15">
        <v>1</v>
      </c>
      <c r="K35" s="15">
        <v>0</v>
      </c>
      <c r="L35" s="15">
        <v>1</v>
      </c>
      <c r="M35" s="26">
        <v>1</v>
      </c>
      <c r="N35" s="27"/>
      <c r="O35" s="27"/>
      <c r="P35" s="27"/>
      <c r="Q35" s="27"/>
      <c r="R35" s="27"/>
      <c r="S35" s="27"/>
      <c r="T35" s="27"/>
      <c r="U35" s="26"/>
      <c r="AA35"/>
      <c r="AB35"/>
      <c r="AC35"/>
    </row>
    <row r="36" spans="1:29" s="15" customFormat="1" x14ac:dyDescent="0.25">
      <c r="A36" s="15" t="s">
        <v>370</v>
      </c>
      <c r="B36" s="15" t="s">
        <v>342</v>
      </c>
      <c r="C36" s="15" t="s">
        <v>331</v>
      </c>
      <c r="D36" s="15">
        <v>120</v>
      </c>
      <c r="E36" s="19" t="s">
        <v>134</v>
      </c>
      <c r="F36" s="15">
        <v>28.5</v>
      </c>
      <c r="G36" s="15">
        <v>23.5</v>
      </c>
      <c r="H36" s="15">
        <v>0.22</v>
      </c>
      <c r="I36" s="26" t="s">
        <v>138</v>
      </c>
      <c r="J36" s="15">
        <v>1</v>
      </c>
      <c r="K36" s="15">
        <v>0</v>
      </c>
      <c r="L36" s="15">
        <v>0</v>
      </c>
      <c r="M36" s="26">
        <v>1</v>
      </c>
      <c r="N36" s="27"/>
      <c r="O36" s="27"/>
      <c r="P36" s="27"/>
      <c r="Q36" s="27"/>
      <c r="R36" s="27"/>
      <c r="S36" s="27"/>
      <c r="T36" s="27"/>
      <c r="U36" s="21"/>
      <c r="AA36"/>
      <c r="AB36"/>
      <c r="AC36"/>
    </row>
    <row r="37" spans="1:29" s="15" customFormat="1" x14ac:dyDescent="0.25">
      <c r="A37" s="15" t="s">
        <v>371</v>
      </c>
      <c r="B37" s="15" t="s">
        <v>342</v>
      </c>
      <c r="C37" s="15" t="s">
        <v>331</v>
      </c>
      <c r="D37" s="15">
        <v>120</v>
      </c>
      <c r="E37" s="19" t="s">
        <v>134</v>
      </c>
      <c r="F37" s="15">
        <v>36</v>
      </c>
      <c r="G37" s="15">
        <v>28.6</v>
      </c>
      <c r="H37" s="15">
        <v>0.54</v>
      </c>
      <c r="I37" s="26" t="s">
        <v>138</v>
      </c>
      <c r="J37" s="15">
        <v>1</v>
      </c>
      <c r="K37" s="15">
        <v>1</v>
      </c>
      <c r="L37" s="15">
        <v>1</v>
      </c>
      <c r="M37" s="26">
        <v>1</v>
      </c>
      <c r="N37" s="27"/>
      <c r="O37" s="27"/>
      <c r="P37" s="27"/>
      <c r="Q37" s="27"/>
      <c r="R37" s="27"/>
      <c r="S37" s="27"/>
      <c r="T37" s="27"/>
      <c r="U37" s="21"/>
      <c r="AA37"/>
      <c r="AB37"/>
      <c r="AC37"/>
    </row>
    <row r="38" spans="1:29" s="15" customFormat="1" x14ac:dyDescent="0.25">
      <c r="A38" s="15" t="s">
        <v>372</v>
      </c>
      <c r="B38" s="15" t="s">
        <v>344</v>
      </c>
      <c r="C38" s="15" t="s">
        <v>331</v>
      </c>
      <c r="D38" s="15">
        <v>190</v>
      </c>
      <c r="E38" s="19" t="s">
        <v>134</v>
      </c>
      <c r="F38" s="15">
        <v>30.2</v>
      </c>
      <c r="G38" s="15">
        <v>24.2</v>
      </c>
      <c r="H38" s="15">
        <v>0.32</v>
      </c>
      <c r="I38" s="26" t="s">
        <v>138</v>
      </c>
      <c r="J38" s="15">
        <v>0</v>
      </c>
      <c r="K38" s="15">
        <v>0</v>
      </c>
      <c r="L38" s="15">
        <v>0</v>
      </c>
      <c r="M38" s="26">
        <v>0</v>
      </c>
      <c r="N38" s="27"/>
      <c r="O38" s="27"/>
      <c r="P38" s="27"/>
      <c r="Q38" s="27"/>
      <c r="R38" s="27"/>
      <c r="S38" s="27"/>
      <c r="T38" s="27"/>
      <c r="U38" s="21"/>
      <c r="AA38"/>
      <c r="AB38"/>
      <c r="AC38"/>
    </row>
    <row r="39" spans="1:29" s="15" customFormat="1" x14ac:dyDescent="0.25">
      <c r="A39" s="15" t="s">
        <v>373</v>
      </c>
      <c r="B39" s="15" t="s">
        <v>374</v>
      </c>
      <c r="C39" s="15" t="s">
        <v>331</v>
      </c>
      <c r="D39" s="15">
        <v>75</v>
      </c>
      <c r="E39" s="19" t="s">
        <v>134</v>
      </c>
      <c r="F39" s="15">
        <v>29.5</v>
      </c>
      <c r="G39" s="15">
        <v>23.8</v>
      </c>
      <c r="H39" s="15">
        <v>0.28000000000000003</v>
      </c>
      <c r="I39" s="26" t="s">
        <v>138</v>
      </c>
      <c r="J39" s="15">
        <v>0</v>
      </c>
      <c r="K39" s="15">
        <v>0</v>
      </c>
      <c r="L39" s="15">
        <v>0</v>
      </c>
      <c r="M39" s="26">
        <v>0</v>
      </c>
      <c r="N39" s="27"/>
      <c r="O39" s="27"/>
      <c r="P39" s="27"/>
      <c r="Q39" s="27"/>
      <c r="R39" s="27"/>
      <c r="S39" s="27"/>
      <c r="T39" s="27"/>
      <c r="U39" s="21"/>
      <c r="AA39"/>
      <c r="AB39"/>
      <c r="AC39"/>
    </row>
    <row r="40" spans="1:29" s="15" customFormat="1" x14ac:dyDescent="0.25">
      <c r="A40" s="15" t="s">
        <v>375</v>
      </c>
      <c r="B40" s="15" t="s">
        <v>374</v>
      </c>
      <c r="C40" s="15" t="s">
        <v>331</v>
      </c>
      <c r="D40" s="15">
        <v>75</v>
      </c>
      <c r="E40" s="19" t="s">
        <v>134</v>
      </c>
      <c r="F40" s="15">
        <v>33.6</v>
      </c>
      <c r="G40" s="15">
        <v>27.5</v>
      </c>
      <c r="H40" s="15">
        <v>0.56999999999999995</v>
      </c>
      <c r="I40" s="26" t="s">
        <v>138</v>
      </c>
      <c r="J40" s="15">
        <v>0</v>
      </c>
      <c r="K40" s="15">
        <v>0</v>
      </c>
      <c r="L40" s="15">
        <v>0</v>
      </c>
      <c r="M40" s="26">
        <v>0</v>
      </c>
      <c r="N40" s="27"/>
      <c r="O40" s="27"/>
      <c r="P40" s="27"/>
      <c r="Q40" s="27"/>
      <c r="R40" s="27"/>
      <c r="S40" s="27"/>
      <c r="T40" s="27"/>
      <c r="U40" s="21"/>
      <c r="AA40"/>
      <c r="AB40"/>
      <c r="AC40"/>
    </row>
    <row r="41" spans="1:29" s="15" customFormat="1" x14ac:dyDescent="0.25">
      <c r="A41" s="15" t="s">
        <v>376</v>
      </c>
      <c r="B41" s="15" t="s">
        <v>377</v>
      </c>
      <c r="C41" t="s">
        <v>350</v>
      </c>
      <c r="D41">
        <v>380</v>
      </c>
      <c r="E41" s="5" t="s">
        <v>134</v>
      </c>
      <c r="F41">
        <v>50</v>
      </c>
      <c r="G41">
        <v>38.299999999999997</v>
      </c>
      <c r="H41">
        <v>1.96</v>
      </c>
      <c r="I41" s="21" t="s">
        <v>378</v>
      </c>
      <c r="J41" s="15">
        <v>0</v>
      </c>
      <c r="K41" s="15">
        <v>1</v>
      </c>
      <c r="L41" s="15">
        <v>1</v>
      </c>
      <c r="M41" s="26">
        <v>1</v>
      </c>
      <c r="U41" s="26"/>
      <c r="AA41"/>
      <c r="AB41"/>
      <c r="AC41"/>
    </row>
    <row r="42" spans="1:29" s="15" customFormat="1" x14ac:dyDescent="0.25">
      <c r="A42" s="15" t="s">
        <v>379</v>
      </c>
      <c r="B42" s="15" t="s">
        <v>349</v>
      </c>
      <c r="C42" t="s">
        <v>350</v>
      </c>
      <c r="D42">
        <v>195</v>
      </c>
      <c r="E42" s="5" t="s">
        <v>134</v>
      </c>
      <c r="F42">
        <v>39.299999999999997</v>
      </c>
      <c r="G42">
        <v>33.1</v>
      </c>
      <c r="H42">
        <v>0.79</v>
      </c>
      <c r="I42" s="21" t="s">
        <v>378</v>
      </c>
      <c r="J42" s="15">
        <v>0</v>
      </c>
      <c r="K42" s="15">
        <v>0</v>
      </c>
      <c r="L42" s="15">
        <v>0</v>
      </c>
      <c r="M42" s="26">
        <v>0</v>
      </c>
      <c r="U42" s="26"/>
      <c r="AA42" s="26"/>
    </row>
    <row r="43" spans="1:29" x14ac:dyDescent="0.25">
      <c r="A43" s="15" t="s">
        <v>380</v>
      </c>
      <c r="B43" s="15" t="s">
        <v>355</v>
      </c>
      <c r="C43" s="15" t="s">
        <v>350</v>
      </c>
      <c r="D43" s="15">
        <v>135</v>
      </c>
      <c r="E43" s="5" t="s">
        <v>134</v>
      </c>
      <c r="F43" s="15">
        <v>53.6</v>
      </c>
      <c r="G43" s="15">
        <v>43.5</v>
      </c>
      <c r="H43" s="15">
        <v>2.68</v>
      </c>
      <c r="I43" s="26" t="s">
        <v>378</v>
      </c>
      <c r="J43" s="15">
        <v>0</v>
      </c>
      <c r="K43" s="15">
        <v>0</v>
      </c>
      <c r="L43" s="15">
        <v>0</v>
      </c>
      <c r="M43" s="26">
        <v>0</v>
      </c>
      <c r="N43" s="15"/>
      <c r="O43" s="15"/>
      <c r="P43" s="15"/>
      <c r="Q43" s="15"/>
      <c r="R43" s="15"/>
      <c r="S43" s="15"/>
      <c r="T43" s="15"/>
      <c r="U43" s="26"/>
      <c r="AA43" s="21"/>
    </row>
    <row r="44" spans="1:29" x14ac:dyDescent="0.25">
      <c r="A44" s="15" t="s">
        <v>381</v>
      </c>
      <c r="B44" s="15" t="s">
        <v>355</v>
      </c>
      <c r="C44" s="15" t="s">
        <v>350</v>
      </c>
      <c r="D44" s="15">
        <v>135</v>
      </c>
      <c r="E44" s="5" t="s">
        <v>134</v>
      </c>
      <c r="F44" s="15">
        <v>31</v>
      </c>
      <c r="G44" s="15">
        <v>25.5</v>
      </c>
      <c r="H44" s="15">
        <v>1.38</v>
      </c>
      <c r="I44" s="26" t="s">
        <v>378</v>
      </c>
      <c r="J44" s="15">
        <v>0</v>
      </c>
      <c r="K44" s="15">
        <v>1</v>
      </c>
      <c r="L44" s="15">
        <v>0</v>
      </c>
      <c r="M44" s="26">
        <v>1</v>
      </c>
      <c r="N44" s="15"/>
      <c r="O44" s="15"/>
      <c r="P44" s="15"/>
      <c r="Q44" s="15"/>
      <c r="R44" s="15"/>
      <c r="S44" s="15"/>
      <c r="T44" s="15"/>
      <c r="U44" s="26"/>
      <c r="AA44" s="21"/>
    </row>
    <row r="45" spans="1:29" x14ac:dyDescent="0.25">
      <c r="A45" s="15" t="s">
        <v>382</v>
      </c>
      <c r="B45" s="15" t="s">
        <v>355</v>
      </c>
      <c r="C45" s="15" t="s">
        <v>350</v>
      </c>
      <c r="D45" s="15">
        <v>135</v>
      </c>
      <c r="E45" s="5" t="s">
        <v>134</v>
      </c>
      <c r="F45" s="15">
        <v>39.6</v>
      </c>
      <c r="G45" s="15">
        <v>32.299999999999997</v>
      </c>
      <c r="H45" s="15">
        <v>0.72</v>
      </c>
      <c r="I45" s="26" t="s">
        <v>378</v>
      </c>
      <c r="J45" s="15">
        <v>1</v>
      </c>
      <c r="K45" s="15">
        <v>0</v>
      </c>
      <c r="L45" s="15">
        <v>0</v>
      </c>
      <c r="M45" s="26">
        <v>1</v>
      </c>
      <c r="N45" s="15"/>
      <c r="O45" s="15"/>
      <c r="P45" s="15"/>
      <c r="Q45" s="15"/>
      <c r="R45" s="15"/>
      <c r="S45" s="15"/>
      <c r="T45" s="15"/>
      <c r="U45" s="26"/>
      <c r="AA45" s="21"/>
    </row>
    <row r="46" spans="1:29" x14ac:dyDescent="0.25">
      <c r="A46" s="15" t="s">
        <v>376</v>
      </c>
      <c r="B46" s="15" t="s">
        <v>383</v>
      </c>
      <c r="C46" t="s">
        <v>350</v>
      </c>
      <c r="D46">
        <v>28</v>
      </c>
      <c r="E46" s="5" t="s">
        <v>134</v>
      </c>
      <c r="F46">
        <v>50</v>
      </c>
      <c r="G46">
        <v>38.299999999999997</v>
      </c>
      <c r="H46">
        <v>1.96</v>
      </c>
      <c r="I46" s="21" t="s">
        <v>378</v>
      </c>
      <c r="J46" s="15">
        <v>1</v>
      </c>
      <c r="K46" s="15">
        <v>1</v>
      </c>
      <c r="L46" s="15">
        <v>0</v>
      </c>
      <c r="M46" s="26">
        <v>0</v>
      </c>
      <c r="N46" s="15"/>
      <c r="O46" s="15"/>
      <c r="P46" s="15"/>
      <c r="Q46" s="15"/>
      <c r="R46" s="15"/>
      <c r="S46" s="15"/>
      <c r="T46" s="15"/>
      <c r="U46" s="26"/>
      <c r="AA46" s="21"/>
    </row>
    <row r="47" spans="1:29" x14ac:dyDescent="0.25">
      <c r="A47" s="15" t="s">
        <v>384</v>
      </c>
      <c r="B47" s="15" t="s">
        <v>82</v>
      </c>
      <c r="C47" t="s">
        <v>358</v>
      </c>
      <c r="D47">
        <v>145</v>
      </c>
      <c r="E47" s="5" t="s">
        <v>134</v>
      </c>
      <c r="F47">
        <v>36</v>
      </c>
      <c r="G47">
        <v>28.5</v>
      </c>
      <c r="H47">
        <v>0.54</v>
      </c>
      <c r="I47" s="21" t="s">
        <v>138</v>
      </c>
      <c r="J47" s="15">
        <v>0</v>
      </c>
      <c r="K47" s="15">
        <v>1</v>
      </c>
      <c r="L47" s="15">
        <v>1</v>
      </c>
      <c r="M47" s="26">
        <v>1</v>
      </c>
      <c r="N47" s="28"/>
      <c r="O47" s="28"/>
      <c r="P47" s="28"/>
      <c r="Q47" s="28"/>
      <c r="R47" s="11"/>
      <c r="S47" s="11"/>
      <c r="T47" s="11"/>
      <c r="U47" s="29"/>
      <c r="AA47" s="21"/>
    </row>
    <row r="48" spans="1:29" x14ac:dyDescent="0.25">
      <c r="A48" s="15" t="s">
        <v>385</v>
      </c>
      <c r="B48" s="15" t="s">
        <v>86</v>
      </c>
      <c r="C48" t="s">
        <v>358</v>
      </c>
      <c r="D48">
        <v>45</v>
      </c>
      <c r="E48" s="5" t="s">
        <v>134</v>
      </c>
      <c r="F48">
        <v>32.700000000000003</v>
      </c>
      <c r="G48">
        <v>28.4</v>
      </c>
      <c r="H48">
        <v>0.52</v>
      </c>
      <c r="I48" s="21" t="s">
        <v>138</v>
      </c>
      <c r="J48" s="15">
        <v>1</v>
      </c>
      <c r="K48" s="15">
        <v>1</v>
      </c>
      <c r="L48" s="15">
        <v>1</v>
      </c>
      <c r="M48" s="26">
        <v>1</v>
      </c>
      <c r="N48" s="15"/>
      <c r="O48" s="15"/>
      <c r="P48" s="15"/>
      <c r="Q48" s="15"/>
      <c r="R48" s="15"/>
      <c r="S48" s="15"/>
      <c r="T48" s="15"/>
      <c r="U48" s="26"/>
      <c r="AA48" s="21"/>
    </row>
    <row r="49" spans="1:27" x14ac:dyDescent="0.25">
      <c r="A49" s="15" t="s">
        <v>386</v>
      </c>
      <c r="B49" s="15" t="s">
        <v>89</v>
      </c>
      <c r="C49" t="s">
        <v>358</v>
      </c>
      <c r="D49">
        <v>175</v>
      </c>
      <c r="E49" s="5" t="s">
        <v>134</v>
      </c>
      <c r="F49">
        <v>33.6</v>
      </c>
      <c r="G49">
        <v>27.1</v>
      </c>
      <c r="H49">
        <v>0.54</v>
      </c>
      <c r="I49" s="21" t="s">
        <v>138</v>
      </c>
      <c r="J49" s="15">
        <v>1</v>
      </c>
      <c r="K49" s="15">
        <v>1</v>
      </c>
      <c r="L49" s="15">
        <v>1</v>
      </c>
      <c r="M49" s="26">
        <v>1</v>
      </c>
      <c r="N49" s="15"/>
      <c r="O49" s="15"/>
      <c r="P49" s="15"/>
      <c r="Q49" s="15"/>
      <c r="R49" s="15"/>
      <c r="S49" s="15"/>
      <c r="T49" s="15"/>
      <c r="U49" s="26"/>
      <c r="AA49" s="21"/>
    </row>
    <row r="50" spans="1:27" x14ac:dyDescent="0.25">
      <c r="A50" s="15" t="s">
        <v>387</v>
      </c>
      <c r="B50" s="15" t="s">
        <v>89</v>
      </c>
      <c r="C50" t="s">
        <v>358</v>
      </c>
      <c r="D50">
        <v>175</v>
      </c>
      <c r="E50" s="5" t="s">
        <v>134</v>
      </c>
      <c r="F50">
        <v>37.700000000000003</v>
      </c>
      <c r="G50">
        <v>31.4</v>
      </c>
      <c r="H50">
        <v>0.64</v>
      </c>
      <c r="I50" s="21" t="s">
        <v>138</v>
      </c>
      <c r="J50" s="15">
        <v>1</v>
      </c>
      <c r="K50" s="15">
        <v>0</v>
      </c>
      <c r="L50" s="15">
        <v>1</v>
      </c>
      <c r="M50" s="26">
        <v>1</v>
      </c>
      <c r="N50" s="15"/>
      <c r="O50" s="15"/>
      <c r="P50" s="15"/>
      <c r="Q50" s="15"/>
      <c r="R50" s="15"/>
      <c r="S50" s="15"/>
      <c r="T50" s="15"/>
      <c r="U50" s="26"/>
      <c r="AA50" s="21"/>
    </row>
    <row r="51" spans="1:27" x14ac:dyDescent="0.25">
      <c r="A51" s="15" t="s">
        <v>388</v>
      </c>
      <c r="B51" s="15" t="s">
        <v>89</v>
      </c>
      <c r="C51" t="s">
        <v>358</v>
      </c>
      <c r="D51">
        <v>175</v>
      </c>
      <c r="E51" s="5" t="s">
        <v>134</v>
      </c>
      <c r="F51">
        <v>38.1</v>
      </c>
      <c r="G51">
        <v>30.7</v>
      </c>
      <c r="H51">
        <v>0.57999999999999996</v>
      </c>
      <c r="I51" s="21" t="s">
        <v>138</v>
      </c>
      <c r="J51" s="15">
        <v>1</v>
      </c>
      <c r="K51" s="15">
        <v>1</v>
      </c>
      <c r="L51" s="15">
        <v>1</v>
      </c>
      <c r="M51" s="26">
        <v>1</v>
      </c>
      <c r="N51" s="15"/>
      <c r="O51" s="15"/>
      <c r="P51" s="15"/>
      <c r="Q51" s="15"/>
      <c r="R51" s="15"/>
      <c r="S51" s="15"/>
      <c r="T51" s="15"/>
      <c r="U51" s="26"/>
      <c r="AA51" s="21"/>
    </row>
    <row r="52" spans="1:27" x14ac:dyDescent="0.25">
      <c r="A52" s="15" t="s">
        <v>389</v>
      </c>
      <c r="B52" s="15" t="s">
        <v>364</v>
      </c>
      <c r="C52" t="s">
        <v>358</v>
      </c>
      <c r="D52">
        <v>130</v>
      </c>
      <c r="E52" s="5" t="s">
        <v>134</v>
      </c>
      <c r="F52">
        <v>37</v>
      </c>
      <c r="G52">
        <v>29.7</v>
      </c>
      <c r="H52">
        <v>0.7</v>
      </c>
      <c r="I52" s="21" t="s">
        <v>378</v>
      </c>
      <c r="J52" s="15">
        <v>0</v>
      </c>
      <c r="K52" s="15">
        <v>0</v>
      </c>
      <c r="L52" s="15">
        <v>0</v>
      </c>
      <c r="M52" s="26">
        <v>0</v>
      </c>
      <c r="N52" s="15"/>
      <c r="O52" s="15"/>
      <c r="P52" s="15"/>
      <c r="Q52" s="15"/>
      <c r="R52" s="15"/>
      <c r="S52" s="15"/>
      <c r="T52" s="15"/>
      <c r="U52" s="26"/>
      <c r="AA52" s="21"/>
    </row>
    <row r="53" spans="1:27" x14ac:dyDescent="0.25">
      <c r="A53" s="15" t="s">
        <v>390</v>
      </c>
      <c r="B53" s="15" t="s">
        <v>364</v>
      </c>
      <c r="C53" t="s">
        <v>358</v>
      </c>
      <c r="D53">
        <v>130</v>
      </c>
      <c r="E53" s="5" t="s">
        <v>134</v>
      </c>
      <c r="F53">
        <v>37</v>
      </c>
      <c r="G53">
        <v>29</v>
      </c>
      <c r="H53">
        <v>0.77</v>
      </c>
      <c r="I53" s="21" t="s">
        <v>378</v>
      </c>
      <c r="J53" s="15">
        <v>0</v>
      </c>
      <c r="K53" s="15">
        <v>0</v>
      </c>
      <c r="L53" s="15">
        <v>0</v>
      </c>
      <c r="M53" s="26">
        <v>0</v>
      </c>
      <c r="N53" s="15"/>
      <c r="O53" s="15"/>
      <c r="P53" s="15"/>
      <c r="Q53" s="15"/>
      <c r="R53" s="15"/>
      <c r="S53" s="15"/>
      <c r="T53" s="15"/>
      <c r="U53" s="26"/>
      <c r="AA53" s="21"/>
    </row>
    <row r="54" spans="1:27" x14ac:dyDescent="0.25">
      <c r="A54" s="15" t="s">
        <v>391</v>
      </c>
      <c r="B54" s="15" t="s">
        <v>392</v>
      </c>
      <c r="C54" t="s">
        <v>358</v>
      </c>
      <c r="D54">
        <v>100</v>
      </c>
      <c r="E54" s="5" t="s">
        <v>134</v>
      </c>
      <c r="F54">
        <v>40.299999999999997</v>
      </c>
      <c r="G54">
        <v>34.1</v>
      </c>
      <c r="H54">
        <v>0.76</v>
      </c>
      <c r="I54" s="21" t="s">
        <v>378</v>
      </c>
      <c r="J54" s="15">
        <v>0</v>
      </c>
      <c r="K54" s="15">
        <v>0</v>
      </c>
      <c r="L54" s="15">
        <v>0</v>
      </c>
      <c r="M54" s="26">
        <v>0</v>
      </c>
      <c r="N54" s="15"/>
      <c r="O54" s="15"/>
      <c r="P54" s="15"/>
      <c r="Q54" s="15"/>
      <c r="R54" s="15"/>
      <c r="S54" s="15"/>
      <c r="T54" s="15"/>
      <c r="U54" s="26"/>
      <c r="AA54" s="21"/>
    </row>
    <row r="55" spans="1:27" x14ac:dyDescent="0.25">
      <c r="A55" s="15" t="s">
        <v>393</v>
      </c>
      <c r="B55" s="15" t="s">
        <v>392</v>
      </c>
      <c r="C55" t="s">
        <v>358</v>
      </c>
      <c r="D55">
        <v>100</v>
      </c>
      <c r="E55" s="5" t="s">
        <v>134</v>
      </c>
      <c r="F55">
        <v>36</v>
      </c>
      <c r="G55">
        <v>30.3</v>
      </c>
      <c r="H55">
        <v>0.48</v>
      </c>
      <c r="I55" s="21" t="s">
        <v>378</v>
      </c>
      <c r="J55" s="15">
        <v>1</v>
      </c>
      <c r="K55" s="15">
        <v>0</v>
      </c>
      <c r="L55" s="15">
        <v>1</v>
      </c>
      <c r="M55" s="26">
        <v>1</v>
      </c>
      <c r="N55" s="15"/>
      <c r="O55" s="15"/>
      <c r="P55" s="15"/>
      <c r="Q55" s="15"/>
      <c r="R55" s="15"/>
      <c r="S55" s="15"/>
      <c r="T55" s="15"/>
      <c r="U55" s="26"/>
      <c r="AA55" s="21"/>
    </row>
    <row r="56" spans="1:27" x14ac:dyDescent="0.25">
      <c r="A56" s="15" t="s">
        <v>394</v>
      </c>
      <c r="B56" s="15" t="s">
        <v>395</v>
      </c>
      <c r="C56" t="s">
        <v>358</v>
      </c>
      <c r="D56">
        <v>80</v>
      </c>
      <c r="E56" s="5" t="s">
        <v>134</v>
      </c>
      <c r="F56">
        <v>33.4</v>
      </c>
      <c r="G56">
        <v>21.6</v>
      </c>
      <c r="H56">
        <v>0.37</v>
      </c>
      <c r="I56" s="21" t="s">
        <v>138</v>
      </c>
      <c r="J56" s="15">
        <v>1</v>
      </c>
      <c r="K56" s="15">
        <v>1</v>
      </c>
      <c r="L56" s="15">
        <v>1</v>
      </c>
      <c r="M56" s="26">
        <v>0</v>
      </c>
      <c r="N56" s="15"/>
      <c r="O56" s="15"/>
      <c r="P56" s="15"/>
      <c r="Q56" s="15"/>
      <c r="R56" s="15"/>
      <c r="S56" s="15"/>
      <c r="T56" s="15"/>
      <c r="U56" s="26"/>
      <c r="AA56" s="21"/>
    </row>
    <row r="57" spans="1:27" x14ac:dyDescent="0.25">
      <c r="A57" s="15" t="s">
        <v>396</v>
      </c>
      <c r="B57" s="15" t="s">
        <v>98</v>
      </c>
      <c r="C57" t="s">
        <v>358</v>
      </c>
      <c r="D57">
        <v>80</v>
      </c>
      <c r="E57" s="5" t="s">
        <v>134</v>
      </c>
      <c r="F57">
        <v>36</v>
      </c>
      <c r="G57">
        <v>29.8</v>
      </c>
      <c r="H57">
        <v>0.53</v>
      </c>
      <c r="I57" s="21" t="s">
        <v>138</v>
      </c>
      <c r="J57" s="15">
        <v>1</v>
      </c>
      <c r="K57" s="15">
        <v>0</v>
      </c>
      <c r="L57" s="15">
        <v>0</v>
      </c>
      <c r="M57" s="26">
        <v>1</v>
      </c>
      <c r="N57" s="15"/>
      <c r="O57" s="15"/>
      <c r="P57" s="15"/>
      <c r="Q57" s="15"/>
      <c r="R57" s="15"/>
      <c r="S57" s="15"/>
      <c r="T57" s="15"/>
      <c r="U57" s="26"/>
      <c r="AA57" s="21"/>
    </row>
    <row r="58" spans="1:27" x14ac:dyDescent="0.25">
      <c r="A58" t="s">
        <v>398</v>
      </c>
      <c r="B58" t="s">
        <v>399</v>
      </c>
      <c r="C58" t="s">
        <v>316</v>
      </c>
      <c r="D58">
        <v>120</v>
      </c>
      <c r="E58" s="5" t="s">
        <v>162</v>
      </c>
      <c r="F58">
        <v>77.599999999999994</v>
      </c>
      <c r="G58">
        <v>63.8</v>
      </c>
      <c r="H58">
        <v>4.0199999999999996</v>
      </c>
      <c r="I58" t="s">
        <v>163</v>
      </c>
      <c r="J58" s="15">
        <v>0</v>
      </c>
      <c r="K58" s="15">
        <v>0</v>
      </c>
      <c r="L58" s="15">
        <v>0</v>
      </c>
      <c r="M58" s="15">
        <v>0</v>
      </c>
    </row>
    <row r="59" spans="1:27" x14ac:dyDescent="0.25">
      <c r="A59" t="s">
        <v>400</v>
      </c>
      <c r="B59" t="s">
        <v>399</v>
      </c>
      <c r="C59" t="s">
        <v>316</v>
      </c>
      <c r="D59">
        <v>120</v>
      </c>
      <c r="E59" s="5" t="s">
        <v>162</v>
      </c>
      <c r="F59">
        <v>65.599999999999994</v>
      </c>
      <c r="G59">
        <v>55</v>
      </c>
      <c r="H59">
        <v>2.6</v>
      </c>
      <c r="I59" t="s">
        <v>163</v>
      </c>
      <c r="J59" s="15">
        <v>0</v>
      </c>
      <c r="K59" s="15">
        <v>0</v>
      </c>
      <c r="L59" s="15">
        <v>0</v>
      </c>
      <c r="M59" s="15">
        <v>0</v>
      </c>
    </row>
    <row r="60" spans="1:27" x14ac:dyDescent="0.25">
      <c r="A60" t="s">
        <v>401</v>
      </c>
      <c r="B60" t="s">
        <v>402</v>
      </c>
      <c r="C60" t="s">
        <v>316</v>
      </c>
      <c r="D60">
        <v>60</v>
      </c>
      <c r="E60" s="5" t="s">
        <v>162</v>
      </c>
      <c r="F60">
        <v>59.2</v>
      </c>
      <c r="G60">
        <v>48.6</v>
      </c>
      <c r="H60">
        <v>1.69</v>
      </c>
      <c r="I60" t="s">
        <v>163</v>
      </c>
      <c r="J60" s="15">
        <v>1</v>
      </c>
      <c r="K60" s="15">
        <v>1</v>
      </c>
      <c r="L60" s="15">
        <v>0</v>
      </c>
      <c r="M60" s="15">
        <v>0</v>
      </c>
    </row>
    <row r="61" spans="1:27" x14ac:dyDescent="0.25">
      <c r="A61" t="s">
        <v>403</v>
      </c>
      <c r="B61" t="s">
        <v>399</v>
      </c>
      <c r="C61" t="s">
        <v>316</v>
      </c>
      <c r="D61">
        <v>120</v>
      </c>
      <c r="E61" s="5" t="s">
        <v>162</v>
      </c>
      <c r="F61">
        <v>84</v>
      </c>
      <c r="G61">
        <v>69</v>
      </c>
      <c r="H61">
        <v>5.27</v>
      </c>
      <c r="I61" t="s">
        <v>163</v>
      </c>
      <c r="J61" s="15">
        <v>0</v>
      </c>
      <c r="K61" s="15">
        <v>0</v>
      </c>
      <c r="L61" s="15">
        <v>0</v>
      </c>
      <c r="M61" s="15">
        <v>0</v>
      </c>
    </row>
    <row r="62" spans="1:27" x14ac:dyDescent="0.25">
      <c r="A62" t="s">
        <v>404</v>
      </c>
      <c r="B62" t="s">
        <v>402</v>
      </c>
      <c r="C62" t="s">
        <v>316</v>
      </c>
      <c r="D62">
        <v>60</v>
      </c>
      <c r="E62" s="5" t="s">
        <v>162</v>
      </c>
      <c r="F62">
        <v>48.4</v>
      </c>
      <c r="G62">
        <v>38.799999999999997</v>
      </c>
      <c r="H62">
        <v>0.82</v>
      </c>
      <c r="I62" t="s">
        <v>163</v>
      </c>
      <c r="J62" s="15">
        <v>0</v>
      </c>
      <c r="K62" s="15">
        <v>1</v>
      </c>
      <c r="L62" s="15">
        <v>0</v>
      </c>
      <c r="M62" s="15">
        <v>0</v>
      </c>
    </row>
    <row r="63" spans="1:27" x14ac:dyDescent="0.25">
      <c r="A63" t="s">
        <v>405</v>
      </c>
      <c r="B63" t="s">
        <v>178</v>
      </c>
      <c r="C63" t="s">
        <v>331</v>
      </c>
      <c r="D63">
        <v>65</v>
      </c>
      <c r="E63" s="5" t="s">
        <v>162</v>
      </c>
      <c r="F63">
        <v>30.5</v>
      </c>
      <c r="G63">
        <v>25</v>
      </c>
      <c r="H63">
        <v>0.27</v>
      </c>
      <c r="I63" t="s">
        <v>163</v>
      </c>
      <c r="J63" s="15">
        <v>1</v>
      </c>
      <c r="K63" s="15">
        <v>1</v>
      </c>
      <c r="L63" s="15">
        <v>0</v>
      </c>
      <c r="M63" s="15">
        <v>1</v>
      </c>
    </row>
    <row r="64" spans="1:27" x14ac:dyDescent="0.25">
      <c r="A64" t="s">
        <v>406</v>
      </c>
      <c r="B64" t="s">
        <v>178</v>
      </c>
      <c r="C64" t="s">
        <v>331</v>
      </c>
      <c r="D64">
        <v>65</v>
      </c>
      <c r="E64" s="5" t="s">
        <v>162</v>
      </c>
      <c r="F64">
        <v>56.5</v>
      </c>
      <c r="G64">
        <v>46.3</v>
      </c>
      <c r="H64">
        <v>1.57</v>
      </c>
      <c r="I64" t="s">
        <v>163</v>
      </c>
      <c r="J64" s="15">
        <v>1</v>
      </c>
      <c r="K64" s="15">
        <v>0</v>
      </c>
      <c r="L64" s="15">
        <v>0</v>
      </c>
      <c r="M64" s="15">
        <v>1</v>
      </c>
    </row>
    <row r="65" spans="1:13" x14ac:dyDescent="0.25">
      <c r="A65" t="s">
        <v>407</v>
      </c>
      <c r="B65" t="s">
        <v>333</v>
      </c>
      <c r="C65" t="s">
        <v>331</v>
      </c>
      <c r="D65">
        <v>75</v>
      </c>
      <c r="E65" s="5" t="s">
        <v>162</v>
      </c>
      <c r="F65">
        <v>28.5</v>
      </c>
      <c r="G65">
        <v>23.2</v>
      </c>
      <c r="H65">
        <v>0.12</v>
      </c>
      <c r="I65" t="s">
        <v>163</v>
      </c>
      <c r="J65" s="15">
        <v>0</v>
      </c>
      <c r="K65" s="15">
        <v>0</v>
      </c>
      <c r="L65" s="15">
        <v>0</v>
      </c>
      <c r="M65" s="27">
        <v>0</v>
      </c>
    </row>
    <row r="66" spans="1:13" x14ac:dyDescent="0.25">
      <c r="A66" t="s">
        <v>408</v>
      </c>
      <c r="B66" t="s">
        <v>178</v>
      </c>
      <c r="C66" t="s">
        <v>331</v>
      </c>
      <c r="D66">
        <v>65</v>
      </c>
      <c r="E66" s="5" t="s">
        <v>162</v>
      </c>
      <c r="F66">
        <v>27</v>
      </c>
      <c r="G66">
        <v>21.8</v>
      </c>
      <c r="H66">
        <v>0.19</v>
      </c>
      <c r="I66" t="s">
        <v>163</v>
      </c>
      <c r="J66" s="15">
        <v>0</v>
      </c>
      <c r="K66" s="15">
        <v>1</v>
      </c>
      <c r="L66" s="15">
        <v>0</v>
      </c>
      <c r="M66" s="15">
        <v>1</v>
      </c>
    </row>
    <row r="67" spans="1:13" x14ac:dyDescent="0.25">
      <c r="A67" t="s">
        <v>409</v>
      </c>
      <c r="B67" t="s">
        <v>178</v>
      </c>
      <c r="C67" t="s">
        <v>331</v>
      </c>
      <c r="D67">
        <v>65</v>
      </c>
      <c r="E67" s="5" t="s">
        <v>162</v>
      </c>
      <c r="F67">
        <v>27.3</v>
      </c>
      <c r="G67">
        <v>22.7</v>
      </c>
      <c r="H67">
        <v>0.23</v>
      </c>
      <c r="I67" t="s">
        <v>163</v>
      </c>
      <c r="J67" s="15">
        <v>0</v>
      </c>
      <c r="K67" s="15">
        <v>0</v>
      </c>
      <c r="L67" s="15">
        <v>0</v>
      </c>
      <c r="M67" s="15">
        <v>0</v>
      </c>
    </row>
    <row r="68" spans="1:13" x14ac:dyDescent="0.25">
      <c r="A68" t="s">
        <v>410</v>
      </c>
      <c r="B68" t="s">
        <v>342</v>
      </c>
      <c r="C68" t="s">
        <v>331</v>
      </c>
      <c r="D68">
        <v>120</v>
      </c>
      <c r="E68" s="5" t="s">
        <v>162</v>
      </c>
      <c r="F68">
        <v>30</v>
      </c>
      <c r="G68">
        <v>23.8</v>
      </c>
      <c r="H68">
        <v>0.18</v>
      </c>
      <c r="I68" t="s">
        <v>163</v>
      </c>
      <c r="J68" s="15">
        <v>0</v>
      </c>
      <c r="K68" s="15">
        <v>0</v>
      </c>
      <c r="L68" s="15">
        <v>0</v>
      </c>
      <c r="M68" s="15">
        <v>0</v>
      </c>
    </row>
    <row r="69" spans="1:13" x14ac:dyDescent="0.25">
      <c r="A69" t="s">
        <v>411</v>
      </c>
      <c r="B69" t="s">
        <v>412</v>
      </c>
      <c r="C69" t="s">
        <v>331</v>
      </c>
      <c r="D69">
        <v>30</v>
      </c>
      <c r="E69" s="5" t="s">
        <v>162</v>
      </c>
      <c r="F69">
        <v>31.3</v>
      </c>
      <c r="G69">
        <v>25</v>
      </c>
      <c r="H69">
        <v>0.65</v>
      </c>
      <c r="I69" t="s">
        <v>163</v>
      </c>
      <c r="J69" s="15">
        <v>0</v>
      </c>
      <c r="K69" s="15">
        <v>0</v>
      </c>
      <c r="L69" s="15">
        <v>1</v>
      </c>
      <c r="M69" s="15">
        <v>1</v>
      </c>
    </row>
    <row r="70" spans="1:13" x14ac:dyDescent="0.25">
      <c r="A70" t="s">
        <v>413</v>
      </c>
      <c r="B70" t="s">
        <v>333</v>
      </c>
      <c r="C70" t="s">
        <v>331</v>
      </c>
      <c r="D70">
        <v>75</v>
      </c>
      <c r="E70" s="5" t="s">
        <v>162</v>
      </c>
      <c r="F70">
        <v>32.5</v>
      </c>
      <c r="G70">
        <v>21.3</v>
      </c>
      <c r="H70">
        <v>0.35</v>
      </c>
      <c r="I70" t="s">
        <v>163</v>
      </c>
      <c r="J70" s="15">
        <v>0</v>
      </c>
      <c r="K70" s="15">
        <v>0</v>
      </c>
      <c r="L70" s="15">
        <v>0</v>
      </c>
      <c r="M70" s="27">
        <v>0</v>
      </c>
    </row>
    <row r="71" spans="1:13" x14ac:dyDescent="0.25">
      <c r="A71" t="s">
        <v>414</v>
      </c>
      <c r="B71" t="s">
        <v>415</v>
      </c>
      <c r="C71" t="s">
        <v>331</v>
      </c>
      <c r="D71">
        <v>20</v>
      </c>
      <c r="E71" s="5" t="s">
        <v>162</v>
      </c>
      <c r="F71">
        <v>33.299999999999997</v>
      </c>
      <c r="G71">
        <v>27.1</v>
      </c>
      <c r="H71">
        <v>0.27</v>
      </c>
      <c r="I71" t="s">
        <v>163</v>
      </c>
      <c r="J71" s="15">
        <v>0</v>
      </c>
      <c r="K71" s="15">
        <v>0</v>
      </c>
      <c r="L71" s="15">
        <v>0</v>
      </c>
      <c r="M71" s="15">
        <v>0</v>
      </c>
    </row>
    <row r="72" spans="1:13" x14ac:dyDescent="0.25">
      <c r="A72" s="15" t="s">
        <v>416</v>
      </c>
      <c r="B72" s="15" t="s">
        <v>355</v>
      </c>
      <c r="C72" s="15" t="s">
        <v>350</v>
      </c>
      <c r="D72" s="15">
        <v>135</v>
      </c>
      <c r="E72" s="5" t="s">
        <v>162</v>
      </c>
      <c r="F72" s="15">
        <v>58.7</v>
      </c>
      <c r="G72" s="15">
        <v>48.9</v>
      </c>
      <c r="H72" s="15">
        <v>2.91</v>
      </c>
      <c r="I72" s="15" t="s">
        <v>417</v>
      </c>
      <c r="J72" s="15">
        <v>0</v>
      </c>
      <c r="K72" s="15">
        <v>0</v>
      </c>
      <c r="L72" s="15">
        <v>0</v>
      </c>
      <c r="M72" s="15">
        <v>1</v>
      </c>
    </row>
    <row r="73" spans="1:13" x14ac:dyDescent="0.25">
      <c r="A73" t="s">
        <v>418</v>
      </c>
      <c r="B73" t="s">
        <v>94</v>
      </c>
      <c r="C73" t="s">
        <v>419</v>
      </c>
      <c r="D73">
        <v>130</v>
      </c>
      <c r="E73" s="5" t="s">
        <v>162</v>
      </c>
      <c r="F73">
        <v>40.1</v>
      </c>
      <c r="G73">
        <v>33.299999999999997</v>
      </c>
      <c r="H73">
        <v>1.02</v>
      </c>
      <c r="I73" t="s">
        <v>163</v>
      </c>
      <c r="J73" s="15">
        <v>0</v>
      </c>
      <c r="K73" s="15">
        <v>0</v>
      </c>
      <c r="L73" s="15">
        <v>1</v>
      </c>
      <c r="M73" s="15">
        <v>0</v>
      </c>
    </row>
    <row r="74" spans="1:13" x14ac:dyDescent="0.25">
      <c r="A74" t="s">
        <v>420</v>
      </c>
      <c r="B74" t="s">
        <v>364</v>
      </c>
      <c r="C74" t="s">
        <v>419</v>
      </c>
      <c r="D74">
        <v>130</v>
      </c>
      <c r="E74" s="5" t="s">
        <v>162</v>
      </c>
      <c r="F74">
        <v>39.299999999999997</v>
      </c>
      <c r="G74">
        <v>31.3</v>
      </c>
      <c r="H74">
        <v>0.46</v>
      </c>
      <c r="I74" t="s">
        <v>417</v>
      </c>
      <c r="J74" s="15">
        <v>0</v>
      </c>
      <c r="K74" s="15">
        <v>0</v>
      </c>
      <c r="L74" s="15">
        <v>0</v>
      </c>
      <c r="M74" s="27">
        <v>0</v>
      </c>
    </row>
    <row r="75" spans="1:13" x14ac:dyDescent="0.25">
      <c r="A75" t="s">
        <v>421</v>
      </c>
      <c r="B75" t="s">
        <v>94</v>
      </c>
      <c r="C75" t="s">
        <v>419</v>
      </c>
      <c r="D75">
        <v>130</v>
      </c>
      <c r="E75" s="5" t="s">
        <v>162</v>
      </c>
      <c r="F75">
        <v>48.7</v>
      </c>
      <c r="G75">
        <v>41.7</v>
      </c>
      <c r="H75">
        <v>1.1399999999999999</v>
      </c>
      <c r="I75" t="s">
        <v>417</v>
      </c>
      <c r="J75" s="15">
        <v>0</v>
      </c>
      <c r="K75" s="15">
        <v>0</v>
      </c>
      <c r="L75" s="15">
        <v>0</v>
      </c>
      <c r="M75" s="27">
        <v>0</v>
      </c>
    </row>
    <row r="76" spans="1:13" x14ac:dyDescent="0.25">
      <c r="A76" t="s">
        <v>422</v>
      </c>
      <c r="B76" t="s">
        <v>392</v>
      </c>
      <c r="C76" t="s">
        <v>419</v>
      </c>
      <c r="D76">
        <v>100</v>
      </c>
      <c r="E76" s="5" t="s">
        <v>162</v>
      </c>
      <c r="F76">
        <v>33.299999999999997</v>
      </c>
      <c r="G76">
        <v>27.1</v>
      </c>
      <c r="H76">
        <v>0.27</v>
      </c>
      <c r="I76" t="s">
        <v>423</v>
      </c>
      <c r="J76" s="15">
        <v>0</v>
      </c>
      <c r="K76" s="15">
        <v>0</v>
      </c>
      <c r="L76" s="15">
        <v>0</v>
      </c>
      <c r="M76" s="15">
        <v>0</v>
      </c>
    </row>
    <row r="77" spans="1:13" x14ac:dyDescent="0.25">
      <c r="A77" t="s">
        <v>424</v>
      </c>
      <c r="B77" t="s">
        <v>86</v>
      </c>
      <c r="C77" t="s">
        <v>419</v>
      </c>
      <c r="D77">
        <v>45</v>
      </c>
      <c r="E77" s="5" t="s">
        <v>162</v>
      </c>
      <c r="F77">
        <v>61.7</v>
      </c>
      <c r="G77">
        <v>49.9</v>
      </c>
      <c r="H77">
        <v>2.09</v>
      </c>
      <c r="I77" t="s">
        <v>417</v>
      </c>
      <c r="J77" s="15">
        <v>0</v>
      </c>
      <c r="K77" s="15">
        <v>0</v>
      </c>
      <c r="L77" s="15">
        <v>0</v>
      </c>
      <c r="M77" s="15">
        <v>0</v>
      </c>
    </row>
    <row r="78" spans="1:13" x14ac:dyDescent="0.25">
      <c r="A78" t="s">
        <v>425</v>
      </c>
      <c r="B78" t="s">
        <v>150</v>
      </c>
      <c r="C78" t="s">
        <v>426</v>
      </c>
      <c r="D78">
        <v>125</v>
      </c>
      <c r="E78" s="5" t="s">
        <v>162</v>
      </c>
      <c r="F78">
        <v>41.9</v>
      </c>
      <c r="G78">
        <v>34.700000000000003</v>
      </c>
      <c r="H78">
        <v>0.73</v>
      </c>
      <c r="I78" t="s">
        <v>166</v>
      </c>
      <c r="J78" s="15">
        <v>0</v>
      </c>
      <c r="K78" s="15">
        <v>0</v>
      </c>
      <c r="L78" s="15">
        <v>0</v>
      </c>
      <c r="M78" s="15">
        <v>0</v>
      </c>
    </row>
    <row r="79" spans="1:13" x14ac:dyDescent="0.25">
      <c r="A79" t="s">
        <v>427</v>
      </c>
      <c r="B79" t="s">
        <v>324</v>
      </c>
      <c r="C79" t="s">
        <v>426</v>
      </c>
      <c r="D79">
        <v>80</v>
      </c>
      <c r="E79" s="5" t="s">
        <v>162</v>
      </c>
      <c r="F79">
        <v>60.9</v>
      </c>
      <c r="G79">
        <v>49.3</v>
      </c>
      <c r="H79">
        <v>1.82</v>
      </c>
      <c r="I79" t="s">
        <v>166</v>
      </c>
      <c r="J79" s="15">
        <v>0</v>
      </c>
      <c r="K79" s="15">
        <v>0</v>
      </c>
      <c r="L79" s="15">
        <v>1</v>
      </c>
      <c r="M79" s="15">
        <v>0</v>
      </c>
    </row>
    <row r="80" spans="1:13" x14ac:dyDescent="0.25">
      <c r="A80" t="s">
        <v>428</v>
      </c>
      <c r="B80" t="s">
        <v>150</v>
      </c>
      <c r="C80" t="s">
        <v>426</v>
      </c>
      <c r="D80">
        <v>125</v>
      </c>
      <c r="E80" s="5" t="s">
        <v>162</v>
      </c>
      <c r="F80">
        <v>39.200000000000003</v>
      </c>
      <c r="G80">
        <v>33.1</v>
      </c>
      <c r="H80">
        <v>0.56999999999999995</v>
      </c>
      <c r="I80" t="s">
        <v>166</v>
      </c>
      <c r="J80" s="15">
        <v>0</v>
      </c>
      <c r="K80" s="15">
        <v>0</v>
      </c>
      <c r="L80" s="15">
        <v>0</v>
      </c>
      <c r="M80" s="15">
        <v>0</v>
      </c>
    </row>
    <row r="81" spans="1:13" x14ac:dyDescent="0.25">
      <c r="A81" t="s">
        <v>429</v>
      </c>
      <c r="B81" t="s">
        <v>150</v>
      </c>
      <c r="C81" t="s">
        <v>426</v>
      </c>
      <c r="D81">
        <v>125</v>
      </c>
      <c r="E81" s="5" t="s">
        <v>162</v>
      </c>
      <c r="F81">
        <v>49.9</v>
      </c>
      <c r="G81">
        <v>41.1</v>
      </c>
      <c r="H81">
        <v>1.1499999999999999</v>
      </c>
      <c r="I81" t="s">
        <v>166</v>
      </c>
      <c r="J81" s="15">
        <v>1</v>
      </c>
      <c r="K81" s="15">
        <v>0</v>
      </c>
      <c r="L81" s="15">
        <v>0</v>
      </c>
      <c r="M81" s="15">
        <v>0</v>
      </c>
    </row>
    <row r="82" spans="1:13" x14ac:dyDescent="0.25">
      <c r="A82" t="s">
        <v>430</v>
      </c>
      <c r="B82" t="s">
        <v>328</v>
      </c>
      <c r="C82" t="s">
        <v>426</v>
      </c>
      <c r="D82">
        <v>60</v>
      </c>
      <c r="E82" s="5" t="s">
        <v>162</v>
      </c>
      <c r="F82">
        <v>51.5</v>
      </c>
      <c r="G82">
        <v>41.9</v>
      </c>
      <c r="H82">
        <v>1.1399999999999999</v>
      </c>
      <c r="I82" t="s">
        <v>166</v>
      </c>
      <c r="J82" s="15">
        <v>0</v>
      </c>
      <c r="K82" s="15">
        <v>0</v>
      </c>
      <c r="L82" s="15">
        <v>0</v>
      </c>
      <c r="M82" s="15">
        <v>0</v>
      </c>
    </row>
    <row r="83" spans="1:13" x14ac:dyDescent="0.25">
      <c r="A83" t="s">
        <v>431</v>
      </c>
      <c r="B83" t="s">
        <v>402</v>
      </c>
      <c r="C83" t="s">
        <v>316</v>
      </c>
      <c r="D83">
        <v>60</v>
      </c>
      <c r="E83" s="5" t="s">
        <v>162</v>
      </c>
      <c r="F83">
        <v>55.1</v>
      </c>
      <c r="G83">
        <v>44.5</v>
      </c>
      <c r="H83">
        <v>1.46</v>
      </c>
      <c r="I83" t="s">
        <v>166</v>
      </c>
      <c r="J83" s="15">
        <v>1</v>
      </c>
      <c r="K83" s="15">
        <v>0</v>
      </c>
      <c r="L83" s="15">
        <v>1</v>
      </c>
      <c r="M83" s="27">
        <v>0</v>
      </c>
    </row>
    <row r="84" spans="1:13" x14ac:dyDescent="0.25">
      <c r="A84" t="s">
        <v>432</v>
      </c>
      <c r="B84" t="s">
        <v>402</v>
      </c>
      <c r="C84" t="s">
        <v>316</v>
      </c>
      <c r="D84">
        <v>60</v>
      </c>
      <c r="E84" s="5" t="s">
        <v>162</v>
      </c>
      <c r="F84">
        <v>48.4</v>
      </c>
      <c r="G84">
        <v>40.299999999999997</v>
      </c>
      <c r="H84">
        <v>1.0900000000000001</v>
      </c>
      <c r="I84" t="s">
        <v>166</v>
      </c>
      <c r="J84" s="15">
        <v>0</v>
      </c>
      <c r="K84" s="15">
        <v>0</v>
      </c>
      <c r="L84" s="15">
        <v>0</v>
      </c>
      <c r="M84" s="27">
        <v>0</v>
      </c>
    </row>
    <row r="85" spans="1:13" x14ac:dyDescent="0.25">
      <c r="A85" t="s">
        <v>433</v>
      </c>
      <c r="B85" t="s">
        <v>399</v>
      </c>
      <c r="C85" t="s">
        <v>316</v>
      </c>
      <c r="D85">
        <v>120</v>
      </c>
      <c r="E85" s="5" t="s">
        <v>162</v>
      </c>
      <c r="F85">
        <v>54.3</v>
      </c>
      <c r="G85">
        <v>44.7</v>
      </c>
      <c r="H85">
        <v>1.57</v>
      </c>
      <c r="I85" t="s">
        <v>166</v>
      </c>
      <c r="J85" s="15">
        <v>0</v>
      </c>
      <c r="K85" s="15">
        <v>0</v>
      </c>
      <c r="L85" s="15">
        <v>0</v>
      </c>
      <c r="M85" s="15">
        <v>0</v>
      </c>
    </row>
    <row r="86" spans="1:13" x14ac:dyDescent="0.25">
      <c r="A86" t="s">
        <v>434</v>
      </c>
      <c r="B86" t="s">
        <v>399</v>
      </c>
      <c r="C86" t="s">
        <v>316</v>
      </c>
      <c r="D86">
        <v>120</v>
      </c>
      <c r="E86" s="5" t="s">
        <v>162</v>
      </c>
      <c r="F86">
        <v>56</v>
      </c>
      <c r="G86">
        <v>47.1</v>
      </c>
      <c r="H86">
        <v>1.7</v>
      </c>
      <c r="I86" t="s">
        <v>166</v>
      </c>
      <c r="J86" s="15">
        <v>0</v>
      </c>
      <c r="K86" s="15">
        <v>0</v>
      </c>
      <c r="L86" s="15">
        <v>0</v>
      </c>
      <c r="M86" s="15">
        <v>0</v>
      </c>
    </row>
    <row r="87" spans="1:13" x14ac:dyDescent="0.25">
      <c r="A87" t="s">
        <v>435</v>
      </c>
      <c r="B87" t="s">
        <v>415</v>
      </c>
      <c r="C87" t="s">
        <v>331</v>
      </c>
      <c r="D87">
        <v>20</v>
      </c>
      <c r="E87" s="5" t="s">
        <v>162</v>
      </c>
      <c r="F87">
        <v>44</v>
      </c>
      <c r="G87">
        <v>35.200000000000003</v>
      </c>
      <c r="H87">
        <v>0.71</v>
      </c>
      <c r="I87" t="s">
        <v>166</v>
      </c>
      <c r="J87" s="15">
        <v>0</v>
      </c>
      <c r="K87" s="15">
        <v>0</v>
      </c>
      <c r="L87" s="15">
        <v>0</v>
      </c>
      <c r="M87" s="15">
        <v>0</v>
      </c>
    </row>
    <row r="88" spans="1:13" x14ac:dyDescent="0.25">
      <c r="A88" t="s">
        <v>436</v>
      </c>
      <c r="B88" t="s">
        <v>330</v>
      </c>
      <c r="C88" t="s">
        <v>331</v>
      </c>
      <c r="D88">
        <v>130</v>
      </c>
      <c r="E88" s="5" t="s">
        <v>162</v>
      </c>
      <c r="F88">
        <v>45</v>
      </c>
      <c r="G88">
        <v>35.6</v>
      </c>
      <c r="H88">
        <v>0.97</v>
      </c>
      <c r="I88" t="s">
        <v>166</v>
      </c>
      <c r="J88" s="15">
        <v>1</v>
      </c>
      <c r="K88" s="15">
        <v>0</v>
      </c>
      <c r="L88" s="15">
        <v>1</v>
      </c>
      <c r="M88" s="27">
        <v>1</v>
      </c>
    </row>
    <row r="89" spans="1:13" x14ac:dyDescent="0.25">
      <c r="A89" t="s">
        <v>437</v>
      </c>
      <c r="B89" t="s">
        <v>412</v>
      </c>
      <c r="C89" t="s">
        <v>331</v>
      </c>
      <c r="D89">
        <v>30</v>
      </c>
      <c r="E89" s="5" t="s">
        <v>162</v>
      </c>
      <c r="F89">
        <v>36</v>
      </c>
      <c r="G89">
        <v>29.3</v>
      </c>
      <c r="H89">
        <v>1.2</v>
      </c>
      <c r="I89" t="s">
        <v>166</v>
      </c>
      <c r="J89" s="15">
        <v>1</v>
      </c>
      <c r="K89" s="15">
        <v>1</v>
      </c>
      <c r="L89" s="15">
        <v>1</v>
      </c>
      <c r="M89" s="15">
        <v>1</v>
      </c>
    </row>
    <row r="90" spans="1:13" x14ac:dyDescent="0.25">
      <c r="A90" t="s">
        <v>438</v>
      </c>
      <c r="B90" t="s">
        <v>439</v>
      </c>
      <c r="C90" t="s">
        <v>331</v>
      </c>
      <c r="D90">
        <v>60</v>
      </c>
      <c r="E90" s="5" t="s">
        <v>162</v>
      </c>
      <c r="F90">
        <v>54.4</v>
      </c>
      <c r="G90">
        <v>44</v>
      </c>
      <c r="H90">
        <v>1.05</v>
      </c>
      <c r="I90" t="s">
        <v>166</v>
      </c>
      <c r="J90" s="15">
        <v>0</v>
      </c>
      <c r="K90" s="15">
        <v>1</v>
      </c>
      <c r="L90" s="15">
        <v>1</v>
      </c>
      <c r="M90" s="15">
        <v>0</v>
      </c>
    </row>
    <row r="91" spans="1:13" x14ac:dyDescent="0.25">
      <c r="A91" t="s">
        <v>440</v>
      </c>
      <c r="B91" t="s">
        <v>412</v>
      </c>
      <c r="C91" t="s">
        <v>331</v>
      </c>
      <c r="D91">
        <v>30</v>
      </c>
      <c r="E91" s="5" t="s">
        <v>162</v>
      </c>
      <c r="F91">
        <v>38.4</v>
      </c>
      <c r="G91">
        <v>32</v>
      </c>
      <c r="H91">
        <v>1.1000000000000001</v>
      </c>
      <c r="I91" t="s">
        <v>166</v>
      </c>
      <c r="J91" s="15">
        <v>1</v>
      </c>
      <c r="K91" s="15">
        <v>1</v>
      </c>
      <c r="L91" s="15">
        <v>0</v>
      </c>
      <c r="M91" s="27">
        <v>1</v>
      </c>
    </row>
    <row r="92" spans="1:13" x14ac:dyDescent="0.25">
      <c r="A92" s="15" t="s">
        <v>441</v>
      </c>
      <c r="B92" s="15" t="s">
        <v>355</v>
      </c>
      <c r="C92" s="15" t="s">
        <v>350</v>
      </c>
      <c r="D92" s="15">
        <v>135</v>
      </c>
      <c r="E92" s="5" t="s">
        <v>162</v>
      </c>
      <c r="F92" s="15">
        <v>61.5</v>
      </c>
      <c r="G92" s="15">
        <v>50.8</v>
      </c>
      <c r="H92" s="15">
        <v>2.46</v>
      </c>
      <c r="I92" s="15" t="s">
        <v>442</v>
      </c>
      <c r="J92" s="15">
        <v>0</v>
      </c>
      <c r="K92" s="15">
        <v>0</v>
      </c>
      <c r="L92" s="15">
        <v>0</v>
      </c>
      <c r="M92" s="15">
        <v>1</v>
      </c>
    </row>
    <row r="93" spans="1:13" x14ac:dyDescent="0.25">
      <c r="A93" t="s">
        <v>443</v>
      </c>
      <c r="B93" t="s">
        <v>444</v>
      </c>
      <c r="C93" t="s">
        <v>350</v>
      </c>
      <c r="D93">
        <v>45</v>
      </c>
      <c r="E93" s="5" t="s">
        <v>162</v>
      </c>
      <c r="F93">
        <v>39.1</v>
      </c>
      <c r="G93">
        <v>31.3</v>
      </c>
      <c r="H93">
        <v>0.52</v>
      </c>
      <c r="I93" t="s">
        <v>442</v>
      </c>
      <c r="J93" s="15">
        <v>0</v>
      </c>
      <c r="K93" s="15">
        <v>1</v>
      </c>
      <c r="L93" s="15">
        <v>0</v>
      </c>
      <c r="M93" s="15">
        <v>0</v>
      </c>
    </row>
    <row r="94" spans="1:13" x14ac:dyDescent="0.25">
      <c r="A94" t="s">
        <v>445</v>
      </c>
      <c r="B94" t="s">
        <v>446</v>
      </c>
      <c r="C94" t="s">
        <v>350</v>
      </c>
      <c r="D94">
        <v>150</v>
      </c>
      <c r="E94" s="5" t="s">
        <v>162</v>
      </c>
      <c r="F94">
        <v>45.7</v>
      </c>
      <c r="G94">
        <v>39.299999999999997</v>
      </c>
      <c r="H94">
        <v>1.04</v>
      </c>
      <c r="I94" t="s">
        <v>442</v>
      </c>
      <c r="J94" s="15">
        <v>1</v>
      </c>
      <c r="K94" s="15">
        <v>0</v>
      </c>
      <c r="L94" s="15">
        <v>0</v>
      </c>
      <c r="M94" s="15">
        <v>0</v>
      </c>
    </row>
    <row r="95" spans="1:13" x14ac:dyDescent="0.25">
      <c r="A95" t="s">
        <v>447</v>
      </c>
      <c r="B95" t="s">
        <v>392</v>
      </c>
      <c r="C95" t="s">
        <v>419</v>
      </c>
      <c r="D95">
        <v>100</v>
      </c>
      <c r="E95" s="5" t="s">
        <v>162</v>
      </c>
      <c r="F95">
        <v>41</v>
      </c>
      <c r="G95">
        <v>33.6</v>
      </c>
      <c r="H95">
        <v>0.69</v>
      </c>
      <c r="I95" t="s">
        <v>166</v>
      </c>
      <c r="J95" s="15">
        <v>0</v>
      </c>
      <c r="K95" s="15">
        <v>0</v>
      </c>
      <c r="L95" s="15">
        <v>0</v>
      </c>
      <c r="M95" s="26">
        <v>0</v>
      </c>
    </row>
    <row r="96" spans="1:13" x14ac:dyDescent="0.25">
      <c r="A96" t="s">
        <v>448</v>
      </c>
      <c r="B96" t="s">
        <v>94</v>
      </c>
      <c r="C96" t="s">
        <v>419</v>
      </c>
      <c r="D96">
        <v>130</v>
      </c>
      <c r="E96" s="5" t="s">
        <v>162</v>
      </c>
      <c r="F96">
        <v>43.1</v>
      </c>
      <c r="G96">
        <v>35</v>
      </c>
      <c r="H96">
        <v>0.62</v>
      </c>
      <c r="I96" t="s">
        <v>442</v>
      </c>
      <c r="J96" s="15">
        <v>0</v>
      </c>
      <c r="K96" s="15">
        <v>0</v>
      </c>
      <c r="L96" s="15">
        <v>0</v>
      </c>
      <c r="M96" s="26">
        <v>0</v>
      </c>
    </row>
    <row r="97" spans="1:13" x14ac:dyDescent="0.25">
      <c r="A97" t="s">
        <v>449</v>
      </c>
      <c r="B97" t="s">
        <v>450</v>
      </c>
      <c r="C97" t="s">
        <v>419</v>
      </c>
      <c r="D97">
        <v>25</v>
      </c>
      <c r="E97" s="5" t="s">
        <v>162</v>
      </c>
      <c r="F97">
        <v>30.3</v>
      </c>
      <c r="G97">
        <v>26.3</v>
      </c>
      <c r="H97">
        <v>0.25</v>
      </c>
      <c r="I97" t="s">
        <v>442</v>
      </c>
      <c r="J97" s="15">
        <v>0</v>
      </c>
      <c r="K97" s="15">
        <v>0</v>
      </c>
      <c r="L97" s="15">
        <v>1</v>
      </c>
      <c r="M97" s="26">
        <v>0</v>
      </c>
    </row>
    <row r="98" spans="1:13" x14ac:dyDescent="0.25">
      <c r="A98" t="s">
        <v>451</v>
      </c>
      <c r="B98" t="s">
        <v>392</v>
      </c>
      <c r="C98" t="s">
        <v>419</v>
      </c>
      <c r="D98">
        <v>100</v>
      </c>
      <c r="E98" s="5" t="s">
        <v>162</v>
      </c>
      <c r="F98">
        <v>39.5</v>
      </c>
      <c r="G98">
        <v>29.4</v>
      </c>
      <c r="H98">
        <v>0.53</v>
      </c>
      <c r="I98" t="s">
        <v>442</v>
      </c>
      <c r="J98" s="15">
        <v>0</v>
      </c>
      <c r="K98" s="15">
        <v>0</v>
      </c>
      <c r="L98" s="15">
        <v>0</v>
      </c>
      <c r="M98" s="27">
        <v>0</v>
      </c>
    </row>
    <row r="99" spans="1:13" x14ac:dyDescent="0.25">
      <c r="A99" t="s">
        <v>452</v>
      </c>
      <c r="B99" t="s">
        <v>366</v>
      </c>
      <c r="C99" t="s">
        <v>419</v>
      </c>
      <c r="D99">
        <v>175</v>
      </c>
      <c r="E99" s="5" t="s">
        <v>162</v>
      </c>
      <c r="F99">
        <v>52</v>
      </c>
      <c r="G99">
        <v>42.6</v>
      </c>
      <c r="H99">
        <v>1.18</v>
      </c>
      <c r="I99" t="s">
        <v>442</v>
      </c>
      <c r="J99" s="15">
        <v>0</v>
      </c>
      <c r="K99" s="15">
        <v>0</v>
      </c>
      <c r="L99" s="15">
        <v>0</v>
      </c>
      <c r="M99" s="27">
        <v>1</v>
      </c>
    </row>
    <row r="100" spans="1:13" x14ac:dyDescent="0.25">
      <c r="A100" t="s">
        <v>453</v>
      </c>
      <c r="B100" t="s">
        <v>94</v>
      </c>
      <c r="C100" t="s">
        <v>419</v>
      </c>
      <c r="D100">
        <v>130</v>
      </c>
      <c r="E100" s="5" t="s">
        <v>162</v>
      </c>
      <c r="F100">
        <v>46.8</v>
      </c>
      <c r="G100">
        <v>39.4</v>
      </c>
      <c r="H100">
        <v>1.1200000000000001</v>
      </c>
      <c r="I100" t="s">
        <v>454</v>
      </c>
      <c r="J100" s="15">
        <v>0</v>
      </c>
      <c r="K100" s="15">
        <v>1</v>
      </c>
      <c r="L100" s="15">
        <v>0</v>
      </c>
      <c r="M100" s="15">
        <v>0</v>
      </c>
    </row>
    <row r="101" spans="1:13" x14ac:dyDescent="0.25">
      <c r="A101" t="s">
        <v>455</v>
      </c>
      <c r="B101" t="s">
        <v>392</v>
      </c>
      <c r="C101" t="s">
        <v>419</v>
      </c>
      <c r="D101">
        <v>100</v>
      </c>
      <c r="E101" s="5" t="s">
        <v>162</v>
      </c>
      <c r="F101">
        <v>35.1</v>
      </c>
      <c r="G101">
        <v>28.4</v>
      </c>
      <c r="H101">
        <v>0.39</v>
      </c>
      <c r="I101" t="s">
        <v>442</v>
      </c>
      <c r="J101" s="15">
        <v>0</v>
      </c>
      <c r="K101" s="15">
        <v>0</v>
      </c>
      <c r="L101" s="15">
        <v>0</v>
      </c>
      <c r="M101" s="27">
        <v>0</v>
      </c>
    </row>
  </sheetData>
  <mergeCells count="2">
    <mergeCell ref="J1:M1"/>
    <mergeCell ref="N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defaultRowHeight="15" x14ac:dyDescent="0.25"/>
  <cols>
    <col min="2" max="2" width="148.42578125" customWidth="1"/>
  </cols>
  <sheetData>
    <row r="1" spans="1:2" x14ac:dyDescent="0.25">
      <c r="A1" t="s">
        <v>456</v>
      </c>
      <c r="B1" t="s">
        <v>461</v>
      </c>
    </row>
    <row r="2" spans="1:2" x14ac:dyDescent="0.25">
      <c r="A2" t="s">
        <v>457</v>
      </c>
      <c r="B2" t="s">
        <v>463</v>
      </c>
    </row>
    <row r="3" spans="1:2" x14ac:dyDescent="0.25">
      <c r="A3" t="s">
        <v>458</v>
      </c>
      <c r="B3" t="s">
        <v>462</v>
      </c>
    </row>
    <row r="4" spans="1:2" x14ac:dyDescent="0.25">
      <c r="A4" t="s">
        <v>459</v>
      </c>
      <c r="B4" t="s">
        <v>465</v>
      </c>
    </row>
    <row r="5" spans="1:2" x14ac:dyDescent="0.25">
      <c r="A5" t="s">
        <v>460</v>
      </c>
      <c r="B5" t="s">
        <v>466</v>
      </c>
    </row>
    <row r="6" spans="1:2" x14ac:dyDescent="0.25">
      <c r="A6" t="s">
        <v>133</v>
      </c>
      <c r="B6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 1A</vt:lpstr>
      <vt:lpstr>Part 1B</vt:lpstr>
      <vt:lpstr>Part 2A</vt:lpstr>
      <vt:lpstr>Part 2B</vt:lpstr>
      <vt:lpstr>Part 2C</vt:lpstr>
      <vt:lpstr>Part 3A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Kai</cp:lastModifiedBy>
  <dcterms:created xsi:type="dcterms:W3CDTF">2016-11-17T02:09:00Z</dcterms:created>
  <dcterms:modified xsi:type="dcterms:W3CDTF">2016-12-08T03:46:15Z</dcterms:modified>
</cp:coreProperties>
</file>