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45" windowWidth="14235" windowHeight="10995" activeTab="2"/>
  </bookViews>
  <sheets>
    <sheet name="adenine-&gt;DNA" sheetId="1" r:id="rId1"/>
    <sheet name="ade+gua-&gt;DNA" sheetId="4" r:id="rId2"/>
    <sheet name="Assumptions" sheetId="3" r:id="rId3"/>
  </sheets>
  <definedNames>
    <definedName name="Z_AB65D5E9_2A98_49E8_AAD1_2D68D2112880_.wvu.Rows" localSheetId="1" hidden="1">'ade+gua-&gt;DNA'!$8:$10</definedName>
    <definedName name="Z_AB65D5E9_2A98_49E8_AAD1_2D68D2112880_.wvu.Rows" localSheetId="0" hidden="1">'adenine-&gt;DNA'!$9:$15</definedName>
  </definedNames>
  <calcPr calcId="125725"/>
  <customWorkbookViews>
    <customWorkbookView name="Chaim Birnboim - Personal View" guid="{AB65D5E9-2A98-49E8-AAD1-2D68D2112880}" mergeInterval="0" personalView="1" maximized="1" xWindow="-11" yWindow="-11" windowWidth="2070" windowHeight="1118" activeSheetId="2"/>
  </customWorkbookViews>
</workbook>
</file>

<file path=xl/calcChain.xml><?xml version="1.0" encoding="utf-8"?>
<calcChain xmlns="http://schemas.openxmlformats.org/spreadsheetml/2006/main">
  <c r="F10" i="4"/>
  <c r="E10"/>
  <c r="D10"/>
  <c r="C10"/>
  <c r="D4"/>
  <c r="C4"/>
  <c r="C4" i="1" l="1"/>
  <c r="C12" i="4" l="1"/>
  <c r="C13" s="1"/>
  <c r="F11" i="1"/>
  <c r="E11"/>
  <c r="D11"/>
  <c r="C11"/>
  <c r="F12" l="1"/>
  <c r="E12"/>
  <c r="E15" s="1"/>
  <c r="D12"/>
  <c r="C12"/>
  <c r="C15" s="1"/>
  <c r="F15" l="1"/>
  <c r="D15"/>
  <c r="C17" l="1"/>
  <c r="C18" s="1"/>
</calcChain>
</file>

<file path=xl/sharedStrings.xml><?xml version="1.0" encoding="utf-8"?>
<sst xmlns="http://schemas.openxmlformats.org/spreadsheetml/2006/main" count="33" uniqueCount="25">
  <si>
    <t>nmole of dAMP</t>
  </si>
  <si>
    <t>nmole of TMP</t>
  </si>
  <si>
    <t>nmole of dCMP</t>
  </si>
  <si>
    <t>nmole of dGMP</t>
  </si>
  <si>
    <t>ng of dAMP</t>
  </si>
  <si>
    <t>ng of TMP</t>
  </si>
  <si>
    <t>ng of dGMP</t>
  </si>
  <si>
    <t>ng of dCMP</t>
  </si>
  <si>
    <t>Enter nanograms</t>
  </si>
  <si>
    <t>nanomoles=</t>
  </si>
  <si>
    <t>Enter nanomoles of adenine</t>
  </si>
  <si>
    <t>Enter G+C content of DNA (%)</t>
  </si>
  <si>
    <t>Quantity of DNA (nanograms)</t>
  </si>
  <si>
    <t>Quantity of DNA (micrograms)</t>
  </si>
  <si>
    <r>
      <t>Convert nanograms of adenine to nanomoles (</t>
    </r>
    <r>
      <rPr>
        <b/>
        <i/>
        <sz val="11"/>
        <color theme="3" tint="0.39997558519241921"/>
        <rFont val="Arial"/>
        <family val="2"/>
      </rPr>
      <t>if necessary</t>
    </r>
    <r>
      <rPr>
        <b/>
        <sz val="11"/>
        <rFont val="Arial"/>
        <family val="2"/>
      </rPr>
      <t>)</t>
    </r>
  </si>
  <si>
    <t>Assumptions</t>
  </si>
  <si>
    <t>The DNA is double-stranded, with A=T and G=C</t>
  </si>
  <si>
    <r>
      <t>Convert nanograms  to nanomoles (</t>
    </r>
    <r>
      <rPr>
        <b/>
        <i/>
        <sz val="11"/>
        <color theme="3" tint="0.39997558519241921"/>
        <rFont val="Arial"/>
        <family val="2"/>
      </rPr>
      <t>if necessary</t>
    </r>
    <r>
      <rPr>
        <b/>
        <sz val="11"/>
        <rFont val="Arial"/>
        <family val="2"/>
      </rPr>
      <t>)</t>
    </r>
  </si>
  <si>
    <t>adenine</t>
  </si>
  <si>
    <t>guanine</t>
  </si>
  <si>
    <t>Enter nanomoles</t>
  </si>
  <si>
    <t>The MW of the monosodium salts of the deoxynucleotides are: dAMP (354), TMP (345), dGMP (370) and dCMP (330).  The MW for adenine is 135. The MW for guanine is 151.</t>
  </si>
  <si>
    <t>The adenine content is &gt;0</t>
  </si>
  <si>
    <t>The calculated mass of the DNA is given as the sodium salt, since this is the commonly isolated form.</t>
  </si>
  <si>
    <t>O. De Bruin and H.C. Birnboim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</si>
</sst>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4" fillId="3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" fillId="3" borderId="6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5" fillId="0" borderId="0" xfId="0" applyFont="1" applyProtection="1"/>
    <xf numFmtId="0" fontId="4" fillId="0" borderId="12" xfId="0" applyFont="1" applyBorder="1" applyAlignment="1" applyProtection="1">
      <alignment horizontal="right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/>
    <xf numFmtId="0" fontId="4" fillId="4" borderId="14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4" fillId="5" borderId="15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2" fontId="4" fillId="5" borderId="16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4" fillId="3" borderId="9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3" borderId="17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3" borderId="24" xfId="0" applyFill="1" applyBorder="1" applyProtection="1"/>
    <xf numFmtId="0" fontId="2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3" xfId="0" applyFill="1" applyBorder="1" applyProtection="1"/>
    <xf numFmtId="0" fontId="0" fillId="4" borderId="14" xfId="0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2" fontId="5" fillId="5" borderId="14" xfId="0" applyNumberFormat="1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Protection="1"/>
    <xf numFmtId="0" fontId="4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/>
    <xf numFmtId="0" fontId="0" fillId="6" borderId="24" xfId="0" applyFill="1" applyBorder="1"/>
    <xf numFmtId="0" fontId="0" fillId="6" borderId="23" xfId="0" applyFill="1" applyBorder="1"/>
    <xf numFmtId="0" fontId="0" fillId="6" borderId="13" xfId="0" applyFill="1" applyBorder="1"/>
    <xf numFmtId="0" fontId="0" fillId="6" borderId="30" xfId="0" applyFill="1" applyBorder="1"/>
    <xf numFmtId="0" fontId="0" fillId="6" borderId="12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3" fillId="6" borderId="11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3" borderId="19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zoomScale="80" zoomScaleNormal="80" workbookViewId="0">
      <selection activeCell="C8" sqref="C8"/>
    </sheetView>
  </sheetViews>
  <sheetFormatPr defaultColWidth="8.7109375" defaultRowHeight="15"/>
  <cols>
    <col min="1" max="1" width="4.5703125" style="24" customWidth="1"/>
    <col min="2" max="2" width="32.28515625" style="8" customWidth="1"/>
    <col min="3" max="3" width="18.28515625" style="33" customWidth="1"/>
    <col min="4" max="4" width="4" style="34" customWidth="1"/>
    <col min="5" max="5" width="13.5703125" style="8" customWidth="1"/>
    <col min="6" max="6" width="14.28515625" style="8" customWidth="1"/>
    <col min="7" max="7" width="13.28515625" style="8" customWidth="1"/>
    <col min="8" max="8" width="14.140625" style="8" customWidth="1"/>
    <col min="9" max="9" width="8.140625" style="8" customWidth="1"/>
    <col min="10" max="10" width="12.85546875" style="8" customWidth="1"/>
    <col min="11" max="11" width="10.5703125" style="8" customWidth="1"/>
    <col min="12" max="12" width="12" style="8" customWidth="1"/>
    <col min="13" max="16384" width="8.7109375" style="8"/>
  </cols>
  <sheetData>
    <row r="1" spans="1:6" ht="15.75" thickBot="1">
      <c r="A1" s="4"/>
      <c r="B1" s="5"/>
      <c r="C1" s="6"/>
      <c r="D1" s="7"/>
    </row>
    <row r="2" spans="1:6" ht="45.75" thickTop="1">
      <c r="A2" s="9">
        <v>1</v>
      </c>
      <c r="B2" s="10" t="s">
        <v>14</v>
      </c>
      <c r="C2" s="11"/>
      <c r="D2" s="12"/>
      <c r="F2" s="13"/>
    </row>
    <row r="3" spans="1:6">
      <c r="A3" s="9"/>
      <c r="B3" s="14" t="s">
        <v>8</v>
      </c>
      <c r="C3" s="3">
        <v>55</v>
      </c>
      <c r="D3" s="12"/>
    </row>
    <row r="4" spans="1:6">
      <c r="A4" s="9"/>
      <c r="B4" s="14" t="s">
        <v>9</v>
      </c>
      <c r="C4" s="15">
        <f>C3/135</f>
        <v>0.40740740740740738</v>
      </c>
      <c r="D4" s="12"/>
    </row>
    <row r="5" spans="1:6">
      <c r="A5" s="9"/>
      <c r="B5" s="16"/>
      <c r="C5" s="17"/>
      <c r="D5" s="12"/>
    </row>
    <row r="6" spans="1:6" ht="21.6" customHeight="1">
      <c r="A6" s="9">
        <v>2</v>
      </c>
      <c r="B6" s="18" t="s">
        <v>10</v>
      </c>
      <c r="C6" s="3">
        <v>65</v>
      </c>
      <c r="D6" s="12"/>
    </row>
    <row r="7" spans="1:6" ht="10.5" customHeight="1">
      <c r="A7" s="9"/>
      <c r="B7" s="19"/>
      <c r="C7" s="17"/>
      <c r="D7" s="12"/>
    </row>
    <row r="8" spans="1:6" ht="18.95" customHeight="1">
      <c r="A8" s="9">
        <v>3</v>
      </c>
      <c r="B8" s="18" t="s">
        <v>11</v>
      </c>
      <c r="C8" s="3">
        <v>55</v>
      </c>
      <c r="D8" s="12"/>
    </row>
    <row r="9" spans="1:6" hidden="1">
      <c r="A9" s="9"/>
      <c r="B9" s="18"/>
      <c r="C9" s="20"/>
      <c r="D9" s="12"/>
    </row>
    <row r="10" spans="1:6" hidden="1">
      <c r="A10" s="9"/>
      <c r="B10" s="18"/>
      <c r="C10" s="20" t="s">
        <v>0</v>
      </c>
      <c r="D10" s="21" t="s">
        <v>1</v>
      </c>
      <c r="E10" s="22" t="s">
        <v>3</v>
      </c>
      <c r="F10" s="22" t="s">
        <v>2</v>
      </c>
    </row>
    <row r="11" spans="1:6" hidden="1">
      <c r="A11" s="9"/>
      <c r="B11" s="18"/>
      <c r="C11" s="20">
        <f>((1-C8/100)/0.5)*C6</f>
        <v>58.499999999999993</v>
      </c>
      <c r="D11" s="23">
        <f>((1-C8/100)/0.5)*C6</f>
        <v>58.499999999999993</v>
      </c>
      <c r="E11" s="22">
        <f>(C8/100/0.5)*C6</f>
        <v>71.5</v>
      </c>
      <c r="F11" s="24">
        <f>(C8/100/0.5)*C6</f>
        <v>71.5</v>
      </c>
    </row>
    <row r="12" spans="1:6" hidden="1">
      <c r="A12" s="9"/>
      <c r="B12" s="18"/>
      <c r="C12" s="20">
        <f>(1/C11*C11)*C6</f>
        <v>65</v>
      </c>
      <c r="D12" s="23">
        <f>(1/C11*D11)*C6</f>
        <v>65</v>
      </c>
      <c r="E12" s="22">
        <f>(1/C11*E11)*C6</f>
        <v>79.444444444444457</v>
      </c>
      <c r="F12" s="22">
        <f>(1/C11*F11)*C6</f>
        <v>79.444444444444457</v>
      </c>
    </row>
    <row r="13" spans="1:6" hidden="1">
      <c r="A13" s="9"/>
      <c r="B13" s="18"/>
      <c r="C13" s="20" t="s">
        <v>4</v>
      </c>
      <c r="D13" s="21" t="s">
        <v>5</v>
      </c>
      <c r="E13" s="22" t="s">
        <v>6</v>
      </c>
      <c r="F13" s="22" t="s">
        <v>7</v>
      </c>
    </row>
    <row r="14" spans="1:6" hidden="1">
      <c r="A14" s="9"/>
      <c r="B14" s="18"/>
      <c r="C14" s="20">
        <v>354</v>
      </c>
      <c r="D14" s="23">
        <v>345</v>
      </c>
      <c r="E14" s="24">
        <v>370</v>
      </c>
      <c r="F14" s="24">
        <v>330</v>
      </c>
    </row>
    <row r="15" spans="1:6" hidden="1">
      <c r="A15" s="9"/>
      <c r="B15" s="18"/>
      <c r="C15" s="20">
        <f>C12*C14</f>
        <v>23010</v>
      </c>
      <c r="D15" s="23">
        <f>D12*D14</f>
        <v>22425</v>
      </c>
      <c r="E15" s="24">
        <f>E12*E14</f>
        <v>29394.444444444449</v>
      </c>
      <c r="F15" s="24">
        <f>F12*F14</f>
        <v>26216.666666666672</v>
      </c>
    </row>
    <row r="16" spans="1:6">
      <c r="A16" s="9"/>
      <c r="B16" s="19"/>
      <c r="C16" s="17"/>
      <c r="D16" s="12"/>
    </row>
    <row r="17" spans="1:4" ht="24" customHeight="1">
      <c r="A17" s="9">
        <v>4</v>
      </c>
      <c r="B17" s="18" t="s">
        <v>12</v>
      </c>
      <c r="C17" s="25">
        <f>SUM(C15:F15)</f>
        <v>101046.11111111112</v>
      </c>
      <c r="D17" s="12"/>
    </row>
    <row r="18" spans="1:4" ht="23.1" customHeight="1" thickBot="1">
      <c r="A18" s="26"/>
      <c r="B18" s="27" t="s">
        <v>13</v>
      </c>
      <c r="C18" s="28">
        <f>C17/1000</f>
        <v>101.04611111111113</v>
      </c>
      <c r="D18" s="12"/>
    </row>
    <row r="19" spans="1:4" ht="16.5" thickTop="1" thickBot="1">
      <c r="A19" s="29"/>
      <c r="B19" s="30"/>
      <c r="C19" s="31"/>
      <c r="D19" s="32"/>
    </row>
  </sheetData>
  <sheetProtection sheet="1" objects="1" scenarios="1" selectLockedCells="1"/>
  <customSheetViews>
    <customSheetView guid="{AB65D5E9-2A98-49E8-AAD1-2D68D2112880}" scale="80" hiddenRows="1">
      <selection activeCell="G26" sqref="G26"/>
      <pageMargins left="0.75" right="0.75" top="1" bottom="1" header="0.5" footer="0.5"/>
      <pageSetup orientation="portrait" r:id="rId1"/>
      <headerFooter alignWithMargins="0"/>
    </customSheetView>
  </customSheetView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zoomScale="80" zoomScaleNormal="80" workbookViewId="0">
      <selection activeCell="C3" sqref="C3"/>
    </sheetView>
  </sheetViews>
  <sheetFormatPr defaultColWidth="8.7109375" defaultRowHeight="15"/>
  <cols>
    <col min="1" max="1" width="4.42578125" style="24" customWidth="1"/>
    <col min="2" max="2" width="32.28515625" style="8" customWidth="1"/>
    <col min="3" max="3" width="15.140625" style="33" customWidth="1"/>
    <col min="4" max="4" width="13.140625" style="34" customWidth="1"/>
    <col min="5" max="5" width="2.85546875" style="8" customWidth="1"/>
    <col min="6" max="6" width="14.28515625" style="8" customWidth="1"/>
    <col min="7" max="7" width="13.28515625" style="8" customWidth="1"/>
    <col min="8" max="8" width="14.140625" style="8" customWidth="1"/>
    <col min="9" max="9" width="8.140625" style="8" customWidth="1"/>
    <col min="10" max="10" width="12.85546875" style="8" customWidth="1"/>
    <col min="11" max="11" width="10.5703125" style="8" customWidth="1"/>
    <col min="12" max="12" width="12" style="8" customWidth="1"/>
    <col min="13" max="16384" width="8.7109375" style="8"/>
  </cols>
  <sheetData>
    <row r="1" spans="1:6" ht="15.75" thickBot="1">
      <c r="A1" s="4"/>
      <c r="B1" s="5"/>
      <c r="C1" s="6"/>
      <c r="D1" s="7"/>
      <c r="E1" s="39"/>
    </row>
    <row r="2" spans="1:6" ht="31.5" thickTop="1" thickBot="1">
      <c r="A2" s="9">
        <v>1</v>
      </c>
      <c r="B2" s="10" t="s">
        <v>17</v>
      </c>
      <c r="C2" s="47" t="s">
        <v>18</v>
      </c>
      <c r="D2" s="47" t="s">
        <v>19</v>
      </c>
      <c r="E2" s="39"/>
      <c r="F2" s="13"/>
    </row>
    <row r="3" spans="1:6" ht="18.95" customHeight="1" thickTop="1">
      <c r="A3" s="9"/>
      <c r="B3" s="14" t="s">
        <v>8</v>
      </c>
      <c r="C3" s="48">
        <v>135</v>
      </c>
      <c r="D3" s="48">
        <v>151</v>
      </c>
      <c r="E3" s="39"/>
    </row>
    <row r="4" spans="1:6" ht="18.95" customHeight="1">
      <c r="A4" s="9"/>
      <c r="B4" s="14" t="s">
        <v>9</v>
      </c>
      <c r="C4" s="49">
        <f>C3/135</f>
        <v>1</v>
      </c>
      <c r="D4" s="49">
        <f>D3/151</f>
        <v>1</v>
      </c>
      <c r="E4" s="39"/>
    </row>
    <row r="5" spans="1:6" ht="9.9499999999999993" customHeight="1">
      <c r="A5" s="9"/>
      <c r="B5" s="16"/>
      <c r="C5" s="50"/>
      <c r="D5" s="51"/>
      <c r="E5" s="39"/>
    </row>
    <row r="6" spans="1:6" ht="21.6" customHeight="1">
      <c r="A6" s="9">
        <v>2</v>
      </c>
      <c r="B6" s="18" t="s">
        <v>20</v>
      </c>
      <c r="C6" s="48">
        <v>1</v>
      </c>
      <c r="D6" s="48">
        <v>1</v>
      </c>
      <c r="E6" s="39"/>
    </row>
    <row r="7" spans="1:6" ht="10.5" customHeight="1">
      <c r="A7" s="9"/>
      <c r="B7" s="19"/>
      <c r="C7" s="17"/>
      <c r="D7" s="43"/>
      <c r="E7" s="39"/>
    </row>
    <row r="8" spans="1:6" hidden="1">
      <c r="A8" s="9"/>
      <c r="B8" s="18"/>
      <c r="C8" s="37" t="s">
        <v>4</v>
      </c>
      <c r="D8" s="44" t="s">
        <v>5</v>
      </c>
      <c r="E8" s="40" t="s">
        <v>6</v>
      </c>
      <c r="F8" s="22" t="s">
        <v>7</v>
      </c>
    </row>
    <row r="9" spans="1:6" hidden="1">
      <c r="A9" s="9"/>
      <c r="B9" s="18"/>
      <c r="C9" s="37">
        <v>354</v>
      </c>
      <c r="D9" s="45">
        <v>345</v>
      </c>
      <c r="E9" s="41">
        <v>370</v>
      </c>
      <c r="F9" s="24">
        <v>330</v>
      </c>
    </row>
    <row r="10" spans="1:6" hidden="1">
      <c r="A10" s="9"/>
      <c r="B10" s="18"/>
      <c r="C10" s="37">
        <f>C6*C9</f>
        <v>354</v>
      </c>
      <c r="D10" s="45">
        <f>C6*D9</f>
        <v>345</v>
      </c>
      <c r="E10" s="41">
        <f>D6*E9</f>
        <v>370</v>
      </c>
      <c r="F10" s="24">
        <f>D6*F9</f>
        <v>330</v>
      </c>
    </row>
    <row r="11" spans="1:6" hidden="1">
      <c r="A11" s="9"/>
      <c r="B11" s="19"/>
      <c r="C11" s="17"/>
      <c r="D11" s="43"/>
      <c r="E11" s="39"/>
    </row>
    <row r="12" spans="1:6" ht="24" customHeight="1">
      <c r="A12" s="9">
        <v>3</v>
      </c>
      <c r="B12" s="18" t="s">
        <v>12</v>
      </c>
      <c r="C12" s="25">
        <f>SUM(C10:F10)</f>
        <v>1399</v>
      </c>
      <c r="D12" s="43"/>
      <c r="E12" s="39"/>
    </row>
    <row r="13" spans="1:6" ht="23.1" customHeight="1" thickBot="1">
      <c r="A13" s="26"/>
      <c r="B13" s="27" t="s">
        <v>13</v>
      </c>
      <c r="C13" s="28">
        <f>C12/1000</f>
        <v>1.399</v>
      </c>
      <c r="D13" s="46"/>
      <c r="E13" s="39"/>
    </row>
    <row r="14" spans="1:6" ht="16.5" thickTop="1" thickBot="1">
      <c r="A14" s="52"/>
      <c r="B14" s="53"/>
      <c r="C14" s="54"/>
      <c r="D14" s="55"/>
      <c r="E14" s="42"/>
    </row>
    <row r="15" spans="1:6" ht="15.75" thickTop="1">
      <c r="E15" s="38"/>
    </row>
  </sheetData>
  <sheetProtection sheet="1" objects="1" scenarios="1" selectLockedCell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6"/>
  <sheetViews>
    <sheetView tabSelected="1" workbookViewId="0">
      <selection activeCell="C4" sqref="C4:D5"/>
    </sheetView>
  </sheetViews>
  <sheetFormatPr defaultRowHeight="12.75"/>
  <cols>
    <col min="1" max="1" width="3.140625" customWidth="1"/>
    <col min="2" max="2" width="4.140625" customWidth="1"/>
    <col min="3" max="3" width="20.28515625" customWidth="1"/>
    <col min="4" max="4" width="51.42578125" customWidth="1"/>
    <col min="5" max="5" width="3.28515625" customWidth="1"/>
  </cols>
  <sheetData>
    <row r="1" spans="2:5" ht="25.5" customHeight="1" thickTop="1">
      <c r="B1" s="64" t="s">
        <v>15</v>
      </c>
      <c r="C1" s="63"/>
      <c r="D1" s="56"/>
      <c r="E1" s="57"/>
    </row>
    <row r="2" spans="2:5" ht="15.6" customHeight="1">
      <c r="B2" s="62">
        <v>1</v>
      </c>
      <c r="C2" s="35" t="s">
        <v>16</v>
      </c>
      <c r="D2" s="36"/>
      <c r="E2" s="58"/>
    </row>
    <row r="3" spans="2:5" ht="26.1" customHeight="1">
      <c r="B3" s="62">
        <v>2</v>
      </c>
      <c r="C3" s="71" t="s">
        <v>23</v>
      </c>
      <c r="D3" s="72"/>
      <c r="E3" s="58"/>
    </row>
    <row r="4" spans="2:5">
      <c r="B4" s="62">
        <v>3</v>
      </c>
      <c r="C4" s="66" t="s">
        <v>21</v>
      </c>
      <c r="D4" s="67"/>
      <c r="E4" s="58"/>
    </row>
    <row r="5" spans="2:5" ht="30.75" customHeight="1">
      <c r="B5" s="62"/>
      <c r="C5" s="68"/>
      <c r="D5" s="67"/>
      <c r="E5" s="58"/>
    </row>
    <row r="6" spans="2:5" ht="17.100000000000001" customHeight="1">
      <c r="B6" s="62">
        <v>4</v>
      </c>
      <c r="C6" s="69" t="s">
        <v>22</v>
      </c>
      <c r="D6" s="70"/>
      <c r="E6" s="58"/>
    </row>
    <row r="7" spans="2:5" ht="18.95" customHeight="1" thickBot="1">
      <c r="B7" s="60"/>
      <c r="C7" s="61"/>
      <c r="D7" s="61"/>
      <c r="E7" s="59"/>
    </row>
    <row r="8" spans="2:5" ht="13.5" thickTop="1">
      <c r="C8" s="2"/>
      <c r="D8" s="1"/>
    </row>
    <row r="9" spans="2:5">
      <c r="C9" s="2"/>
      <c r="D9" s="2" t="s">
        <v>24</v>
      </c>
    </row>
    <row r="10" spans="2:5">
      <c r="C10" s="2"/>
      <c r="D10" s="65">
        <v>42444</v>
      </c>
    </row>
    <row r="11" spans="2:5">
      <c r="C11" s="2"/>
      <c r="D11" s="1"/>
    </row>
    <row r="12" spans="2:5">
      <c r="C12" s="1"/>
      <c r="D12" s="1"/>
    </row>
    <row r="13" spans="2:5">
      <c r="C13" s="1"/>
      <c r="D13" s="1"/>
    </row>
    <row r="14" spans="2:5">
      <c r="C14" s="1"/>
      <c r="D14" s="1"/>
    </row>
    <row r="15" spans="2:5">
      <c r="C15" s="1"/>
    </row>
    <row r="16" spans="2:5">
      <c r="C16" s="1"/>
    </row>
  </sheetData>
  <mergeCells count="3">
    <mergeCell ref="C4:D5"/>
    <mergeCell ref="C6:D6"/>
    <mergeCell ref="C3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adenine-&gt;DNA</vt:lpstr>
      <vt:lpstr>ade+gua-&gt;DNA</vt:lpstr>
      <vt:lpstr>Assumptions</vt:lpstr>
    </vt:vector>
  </TitlesOfParts>
  <Company>DNA GENOTEK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Birnboim</dc:creator>
  <cp:lastModifiedBy>Olle De Bruin</cp:lastModifiedBy>
  <dcterms:created xsi:type="dcterms:W3CDTF">2009-01-27T03:17:48Z</dcterms:created>
  <dcterms:modified xsi:type="dcterms:W3CDTF">2016-03-21T13:36:23Z</dcterms:modified>
</cp:coreProperties>
</file>