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75" windowWidth="19200" windowHeight="6780"/>
  </bookViews>
  <sheets>
    <sheet name="All Datas for Table 1, 2, and 3" sheetId="70" r:id="rId1"/>
    <sheet name="Dunn's test for Table 2" sheetId="71" r:id="rId2"/>
    <sheet name="Correleation in Table 3　" sheetId="72" r:id="rId3"/>
  </sheets>
  <definedNames>
    <definedName name="_xlnm.Print_Area" localSheetId="0">'All Datas for Table 1, 2, and 3'!$A$1:$BC$71</definedName>
    <definedName name="_xlnm.Print_Area" localSheetId="1">'Dunn''s test for Table 2'!$A$1:$L$19</definedName>
  </definedNames>
  <calcPr calcId="144525"/>
</workbook>
</file>

<file path=xl/calcChain.xml><?xml version="1.0" encoding="utf-8"?>
<calcChain xmlns="http://schemas.openxmlformats.org/spreadsheetml/2006/main">
  <c r="I70" i="70" l="1"/>
  <c r="I71" i="70"/>
  <c r="F23" i="70"/>
  <c r="AQ45" i="70" l="1"/>
  <c r="AP45" i="70"/>
  <c r="AQ44" i="70"/>
  <c r="AP44" i="70"/>
  <c r="AG70" i="70" l="1"/>
  <c r="S71" i="70"/>
  <c r="R71" i="70"/>
  <c r="S70" i="70"/>
  <c r="R70" i="70"/>
  <c r="S45" i="70"/>
  <c r="R45" i="70"/>
  <c r="S44" i="70"/>
  <c r="R44" i="70"/>
  <c r="S23" i="70"/>
  <c r="R23" i="70"/>
  <c r="S22" i="70"/>
  <c r="R22" i="70"/>
  <c r="BC23" i="70" l="1"/>
  <c r="BB23" i="70"/>
  <c r="BA23" i="70"/>
  <c r="AZ23" i="70"/>
  <c r="AY23" i="70"/>
  <c r="AX23" i="70"/>
  <c r="AW23" i="70"/>
  <c r="AV23" i="70"/>
  <c r="AU23" i="70"/>
  <c r="AT23" i="70"/>
  <c r="AS23" i="70"/>
  <c r="AR23" i="70"/>
  <c r="AQ23" i="70"/>
  <c r="AP23" i="70"/>
  <c r="AO23" i="70"/>
  <c r="AN23" i="70"/>
  <c r="AM23" i="70"/>
  <c r="AL23" i="70"/>
  <c r="AK23" i="70"/>
  <c r="AJ23" i="70"/>
  <c r="AI23" i="70"/>
  <c r="AH23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U23" i="70"/>
  <c r="T23" i="70"/>
  <c r="Q23" i="70"/>
  <c r="P23" i="70"/>
  <c r="O23" i="70"/>
  <c r="N23" i="70"/>
  <c r="M23" i="70"/>
  <c r="L23" i="70"/>
  <c r="K23" i="70"/>
  <c r="J23" i="70"/>
  <c r="I23" i="70"/>
  <c r="H23" i="70"/>
  <c r="BC22" i="70"/>
  <c r="BB22" i="70"/>
  <c r="BA22" i="70"/>
  <c r="AZ22" i="70"/>
  <c r="AY22" i="70"/>
  <c r="AX22" i="70"/>
  <c r="AW22" i="70"/>
  <c r="AV22" i="70"/>
  <c r="AU22" i="70"/>
  <c r="AT22" i="70"/>
  <c r="AS22" i="70"/>
  <c r="AR22" i="70"/>
  <c r="AQ22" i="70"/>
  <c r="AP22" i="70"/>
  <c r="AO22" i="70"/>
  <c r="AN22" i="70"/>
  <c r="AM22" i="70"/>
  <c r="AL22" i="70"/>
  <c r="AK22" i="70"/>
  <c r="AJ22" i="70"/>
  <c r="AI22" i="70"/>
  <c r="AH22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U22" i="70"/>
  <c r="T22" i="70"/>
  <c r="Q22" i="70"/>
  <c r="P22" i="70"/>
  <c r="O22" i="70"/>
  <c r="N22" i="70"/>
  <c r="M22" i="70"/>
  <c r="L22" i="70"/>
  <c r="K22" i="70"/>
  <c r="J22" i="70"/>
  <c r="I22" i="70"/>
  <c r="H22" i="70"/>
  <c r="G23" i="70"/>
  <c r="G22" i="70"/>
  <c r="F22" i="70"/>
  <c r="AE71" i="70" l="1"/>
  <c r="AD71" i="70"/>
  <c r="AE70" i="70"/>
  <c r="AD70" i="70"/>
  <c r="AQ71" i="70"/>
  <c r="AP71" i="70"/>
  <c r="AQ70" i="70"/>
  <c r="AP70" i="70"/>
  <c r="BC71" i="70"/>
  <c r="BB71" i="70"/>
  <c r="BC70" i="70"/>
  <c r="BB70" i="70"/>
  <c r="BC45" i="70" l="1"/>
  <c r="BB45" i="70"/>
  <c r="BC44" i="70"/>
  <c r="BB44" i="70"/>
  <c r="AS70" i="70"/>
  <c r="AH70" i="70"/>
  <c r="AI70" i="70"/>
  <c r="AJ70" i="70"/>
  <c r="AK70" i="70"/>
  <c r="AL70" i="70"/>
  <c r="AM70" i="70"/>
  <c r="AN70" i="70"/>
  <c r="AO70" i="70"/>
  <c r="AG71" i="70"/>
  <c r="AH71" i="70"/>
  <c r="AI71" i="70"/>
  <c r="AJ71" i="70"/>
  <c r="AK71" i="70"/>
  <c r="AL71" i="70"/>
  <c r="AM71" i="70"/>
  <c r="AN71" i="70"/>
  <c r="AO71" i="70"/>
  <c r="AR44" i="70"/>
  <c r="AR45" i="70"/>
  <c r="AD44" i="70"/>
  <c r="AE45" i="70"/>
  <c r="AD45" i="70"/>
  <c r="AE44" i="70"/>
  <c r="BA45" i="70" l="1"/>
  <c r="AZ45" i="70"/>
  <c r="AY45" i="70"/>
  <c r="AX45" i="70"/>
  <c r="AW45" i="70"/>
  <c r="AV45" i="70"/>
  <c r="AU45" i="70"/>
  <c r="AT45" i="70"/>
  <c r="AS45" i="70"/>
  <c r="AO45" i="70"/>
  <c r="AN45" i="70"/>
  <c r="AM45" i="70"/>
  <c r="AL45" i="70"/>
  <c r="AK45" i="70"/>
  <c r="AJ45" i="70"/>
  <c r="AI45" i="70"/>
  <c r="AH45" i="70"/>
  <c r="AG45" i="70"/>
  <c r="AF45" i="70"/>
  <c r="AC45" i="70"/>
  <c r="AB45" i="70"/>
  <c r="AA45" i="70"/>
  <c r="Z45" i="70"/>
  <c r="Y45" i="70"/>
  <c r="X45" i="70"/>
  <c r="W45" i="70"/>
  <c r="V45" i="70"/>
  <c r="U45" i="70"/>
  <c r="T45" i="70"/>
  <c r="Q45" i="70"/>
  <c r="P45" i="70"/>
  <c r="O45" i="70"/>
  <c r="N45" i="70"/>
  <c r="M45" i="70"/>
  <c r="L45" i="70"/>
  <c r="K45" i="70"/>
  <c r="J45" i="70"/>
  <c r="I45" i="70"/>
  <c r="H45" i="70"/>
  <c r="G45" i="70"/>
  <c r="F45" i="70"/>
  <c r="BA44" i="70"/>
  <c r="AZ44" i="70"/>
  <c r="AY44" i="70"/>
  <c r="AX44" i="70"/>
  <c r="AW44" i="70"/>
  <c r="AV44" i="70"/>
  <c r="AU44" i="70"/>
  <c r="AT44" i="70"/>
  <c r="AS44" i="70"/>
  <c r="AO44" i="70"/>
  <c r="AN44" i="70"/>
  <c r="AM44" i="70"/>
  <c r="AL44" i="70"/>
  <c r="AK44" i="70"/>
  <c r="AJ44" i="70"/>
  <c r="AI44" i="70"/>
  <c r="AH44" i="70"/>
  <c r="AG44" i="70"/>
  <c r="AF44" i="70"/>
  <c r="AC44" i="70"/>
  <c r="AB44" i="70"/>
  <c r="AA44" i="70"/>
  <c r="Z44" i="70"/>
  <c r="Y44" i="70"/>
  <c r="X44" i="70"/>
  <c r="W44" i="70"/>
  <c r="V44" i="70"/>
  <c r="U44" i="70"/>
  <c r="T44" i="70"/>
  <c r="Q44" i="70"/>
  <c r="P44" i="70"/>
  <c r="O44" i="70"/>
  <c r="N44" i="70"/>
  <c r="M44" i="70"/>
  <c r="L44" i="70"/>
  <c r="K44" i="70"/>
  <c r="J44" i="70"/>
  <c r="I44" i="70"/>
  <c r="H44" i="70"/>
  <c r="G44" i="70"/>
  <c r="F44" i="70"/>
  <c r="BA71" i="70" l="1"/>
  <c r="AZ71" i="70"/>
  <c r="AY71" i="70"/>
  <c r="AX71" i="70"/>
  <c r="AW71" i="70"/>
  <c r="AV71" i="70"/>
  <c r="AU71" i="70"/>
  <c r="AT71" i="70"/>
  <c r="AS71" i="70"/>
  <c r="AR71" i="70"/>
  <c r="AF71" i="70"/>
  <c r="AC71" i="70"/>
  <c r="AB71" i="70"/>
  <c r="AA71" i="70"/>
  <c r="Z71" i="70"/>
  <c r="Y71" i="70"/>
  <c r="X71" i="70"/>
  <c r="W71" i="70"/>
  <c r="V71" i="70"/>
  <c r="U71" i="70"/>
  <c r="T71" i="70"/>
  <c r="Q71" i="70"/>
  <c r="P71" i="70"/>
  <c r="O71" i="70"/>
  <c r="N71" i="70"/>
  <c r="M71" i="70"/>
  <c r="L71" i="70"/>
  <c r="K71" i="70"/>
  <c r="J71" i="70"/>
  <c r="H71" i="70"/>
  <c r="G71" i="70"/>
  <c r="F71" i="70"/>
  <c r="BA70" i="70"/>
  <c r="AZ70" i="70"/>
  <c r="AY70" i="70"/>
  <c r="AX70" i="70"/>
  <c r="AW70" i="70"/>
  <c r="AV70" i="70"/>
  <c r="AU70" i="70"/>
  <c r="AT70" i="70"/>
  <c r="AR70" i="70"/>
  <c r="AF70" i="70"/>
  <c r="AC70" i="70"/>
  <c r="AB70" i="70"/>
  <c r="AA70" i="70"/>
  <c r="Z70" i="70"/>
  <c r="Y70" i="70"/>
  <c r="X70" i="70"/>
  <c r="W70" i="70"/>
  <c r="V70" i="70"/>
  <c r="U70" i="70"/>
  <c r="T70" i="70"/>
  <c r="Q70" i="70"/>
  <c r="P70" i="70"/>
  <c r="O70" i="70"/>
  <c r="N70" i="70"/>
  <c r="M70" i="70"/>
  <c r="L70" i="70"/>
  <c r="K70" i="70"/>
  <c r="J70" i="70"/>
  <c r="H70" i="70"/>
  <c r="G70" i="70"/>
  <c r="F70" i="70"/>
</calcChain>
</file>

<file path=xl/sharedStrings.xml><?xml version="1.0" encoding="utf-8"?>
<sst xmlns="http://schemas.openxmlformats.org/spreadsheetml/2006/main" count="547" uniqueCount="130">
  <si>
    <t>Age</t>
    <phoneticPr fontId="5"/>
  </si>
  <si>
    <t>R</t>
    <phoneticPr fontId="5"/>
  </si>
  <si>
    <t>L</t>
    <phoneticPr fontId="5"/>
  </si>
  <si>
    <t>Fuchs</t>
  </si>
  <si>
    <t>Fuchs</t>
    <phoneticPr fontId="5"/>
  </si>
  <si>
    <t>Sex</t>
    <phoneticPr fontId="5"/>
  </si>
  <si>
    <t>F</t>
    <phoneticPr fontId="5"/>
  </si>
  <si>
    <t>F</t>
    <phoneticPr fontId="5"/>
  </si>
  <si>
    <t>M</t>
    <phoneticPr fontId="5"/>
  </si>
  <si>
    <t>LI</t>
    <phoneticPr fontId="5"/>
  </si>
  <si>
    <t>LI</t>
    <phoneticPr fontId="5"/>
  </si>
  <si>
    <t>LI</t>
    <phoneticPr fontId="5"/>
  </si>
  <si>
    <t>PBK</t>
    <phoneticPr fontId="5"/>
  </si>
  <si>
    <t>PBK</t>
    <phoneticPr fontId="5"/>
  </si>
  <si>
    <t>F</t>
    <phoneticPr fontId="5"/>
  </si>
  <si>
    <t>M</t>
    <phoneticPr fontId="5"/>
  </si>
  <si>
    <t>M</t>
    <phoneticPr fontId="5"/>
  </si>
  <si>
    <t>L</t>
    <phoneticPr fontId="5"/>
  </si>
  <si>
    <t>R</t>
    <phoneticPr fontId="5"/>
  </si>
  <si>
    <t>L</t>
    <phoneticPr fontId="5"/>
  </si>
  <si>
    <t>R</t>
    <phoneticPr fontId="5"/>
  </si>
  <si>
    <t>AVE</t>
    <phoneticPr fontId="5"/>
  </si>
  <si>
    <t>SD</t>
    <phoneticPr fontId="5"/>
  </si>
  <si>
    <t>R</t>
    <phoneticPr fontId="5"/>
  </si>
  <si>
    <t>PBK</t>
    <phoneticPr fontId="5"/>
  </si>
  <si>
    <t>LI</t>
    <phoneticPr fontId="5"/>
  </si>
  <si>
    <t>LI</t>
    <phoneticPr fontId="5"/>
  </si>
  <si>
    <t>R</t>
    <phoneticPr fontId="5"/>
  </si>
  <si>
    <t>PBK</t>
    <phoneticPr fontId="5"/>
  </si>
  <si>
    <t>LI</t>
    <phoneticPr fontId="5"/>
  </si>
  <si>
    <t>M</t>
    <phoneticPr fontId="5"/>
  </si>
  <si>
    <t>F</t>
    <phoneticPr fontId="5"/>
  </si>
  <si>
    <t>F</t>
    <phoneticPr fontId="5"/>
  </si>
  <si>
    <t>Anterior Coma</t>
  </si>
  <si>
    <t>Anterior Coma</t>
    <phoneticPr fontId="5"/>
  </si>
  <si>
    <t>Total HOA</t>
  </si>
  <si>
    <t>Anterior HOA</t>
  </si>
  <si>
    <t>Posterior HOA</t>
  </si>
  <si>
    <t>Total Coma</t>
  </si>
  <si>
    <t>Posterior Coma</t>
  </si>
  <si>
    <t>Anterior SA</t>
  </si>
  <si>
    <t>Posterior SA</t>
  </si>
  <si>
    <t>Preoperative</t>
    <phoneticPr fontId="5"/>
  </si>
  <si>
    <t>1M</t>
    <phoneticPr fontId="5"/>
  </si>
  <si>
    <r>
      <t>3M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VA</t>
    </r>
    <phoneticPr fontId="5"/>
  </si>
  <si>
    <t>3M</t>
    <phoneticPr fontId="5"/>
  </si>
  <si>
    <t>6M</t>
    <phoneticPr fontId="5"/>
  </si>
  <si>
    <r>
      <t>Pre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VA</t>
    </r>
    <phoneticPr fontId="5"/>
  </si>
  <si>
    <t>Total HOA</t>
    <phoneticPr fontId="5"/>
  </si>
  <si>
    <t>Anterior HOA</t>
    <phoneticPr fontId="5"/>
  </si>
  <si>
    <t>Posterior HOA</t>
    <phoneticPr fontId="5"/>
  </si>
  <si>
    <t>Total Coma</t>
    <phoneticPr fontId="5"/>
  </si>
  <si>
    <t>Posterior Coma</t>
    <phoneticPr fontId="5"/>
  </si>
  <si>
    <t>Anterior SA</t>
    <phoneticPr fontId="5"/>
  </si>
  <si>
    <t>Posterior SA</t>
    <phoneticPr fontId="5"/>
  </si>
  <si>
    <r>
      <t>1M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VA</t>
    </r>
    <phoneticPr fontId="5"/>
  </si>
  <si>
    <r>
      <t>6M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VA</t>
    </r>
    <phoneticPr fontId="5"/>
  </si>
  <si>
    <t>Etiology</t>
    <phoneticPr fontId="5"/>
  </si>
  <si>
    <t>Right/Left</t>
    <phoneticPr fontId="5"/>
  </si>
  <si>
    <t>No</t>
    <phoneticPr fontId="5"/>
  </si>
  <si>
    <t>LI</t>
  </si>
  <si>
    <t>F</t>
  </si>
  <si>
    <t>PBK</t>
  </si>
  <si>
    <t>M</t>
  </si>
  <si>
    <t>R</t>
  </si>
  <si>
    <t>L</t>
  </si>
  <si>
    <t>R</t>
    <phoneticPr fontId="5"/>
  </si>
  <si>
    <t>PBK</t>
    <phoneticPr fontId="2"/>
  </si>
  <si>
    <t>PBK</t>
    <phoneticPr fontId="5"/>
  </si>
  <si>
    <t>Cataract</t>
    <phoneticPr fontId="5"/>
  </si>
  <si>
    <t>CCT</t>
    <phoneticPr fontId="5"/>
  </si>
  <si>
    <t>Control group</t>
    <phoneticPr fontId="5"/>
  </si>
  <si>
    <t>DMEK group</t>
    <phoneticPr fontId="5"/>
  </si>
  <si>
    <t>DSAEK group</t>
    <phoneticPr fontId="5"/>
  </si>
  <si>
    <t>Type of surgery</t>
  </si>
  <si>
    <t>Type of surgery</t>
    <phoneticPr fontId="5"/>
  </si>
  <si>
    <t xml:space="preserve">(Type of surgery; 0) </t>
    <phoneticPr fontId="5"/>
  </si>
  <si>
    <t xml:space="preserve">(Type of surgery; 1) </t>
    <phoneticPr fontId="5"/>
  </si>
  <si>
    <t xml:space="preserve">(Type of surgery; 2) </t>
    <phoneticPr fontId="5"/>
  </si>
  <si>
    <t>Not applicable because of using contact lens</t>
    <phoneticPr fontId="5"/>
  </si>
  <si>
    <t>No surgery</t>
    <phoneticPr fontId="5"/>
  </si>
  <si>
    <t xml:space="preserve">Pathints in control group had underwent no surgery. </t>
    <phoneticPr fontId="5"/>
  </si>
  <si>
    <t>Color Grade</t>
    <phoneticPr fontId="5"/>
  </si>
  <si>
    <t>Total SA</t>
    <phoneticPr fontId="5"/>
  </si>
  <si>
    <t>Color grade</t>
    <phoneticPr fontId="5"/>
  </si>
  <si>
    <t>Total SA</t>
    <phoneticPr fontId="5"/>
  </si>
  <si>
    <t>Pre</t>
    <phoneticPr fontId="5"/>
  </si>
  <si>
    <t>HOAtotal</t>
    <phoneticPr fontId="5"/>
  </si>
  <si>
    <t>SA</t>
    <phoneticPr fontId="5"/>
  </si>
  <si>
    <t>total</t>
    <phoneticPr fontId="5"/>
  </si>
  <si>
    <t>anterior</t>
    <phoneticPr fontId="5"/>
  </si>
  <si>
    <t>posterior</t>
    <phoneticPr fontId="5"/>
  </si>
  <si>
    <t>&lt;0.0001</t>
    <phoneticPr fontId="5"/>
  </si>
  <si>
    <t>3M</t>
    <phoneticPr fontId="5"/>
  </si>
  <si>
    <t>HOAtotal</t>
    <phoneticPr fontId="5"/>
  </si>
  <si>
    <t>6M</t>
    <phoneticPr fontId="5"/>
  </si>
  <si>
    <t>Coma</t>
    <phoneticPr fontId="5"/>
  </si>
  <si>
    <r>
      <rPr>
        <sz val="11"/>
        <color theme="1"/>
        <rFont val="ＭＳ Ｐゴシック"/>
        <family val="2"/>
      </rPr>
      <t>６ｍｍ</t>
    </r>
    <phoneticPr fontId="5"/>
  </si>
  <si>
    <r>
      <t>CT</t>
    </r>
    <r>
      <rPr>
        <sz val="11"/>
        <color theme="1"/>
        <rFont val="ＭＳ Ｐゴシック"/>
        <family val="2"/>
      </rPr>
      <t>ｖｓ</t>
    </r>
    <r>
      <rPr>
        <sz val="11"/>
        <color theme="1"/>
        <rFont val="Times New Roman"/>
        <family val="1"/>
      </rPr>
      <t>DMEK</t>
    </r>
    <phoneticPr fontId="5"/>
  </si>
  <si>
    <r>
      <t>CT</t>
    </r>
    <r>
      <rPr>
        <sz val="11"/>
        <color theme="1"/>
        <rFont val="ＭＳ Ｐゴシック"/>
        <family val="2"/>
      </rPr>
      <t>ｖｓ</t>
    </r>
    <r>
      <rPr>
        <sz val="11"/>
        <color theme="1"/>
        <rFont val="Times New Roman"/>
        <family val="1"/>
      </rPr>
      <t>DSAEK</t>
    </r>
    <phoneticPr fontId="5"/>
  </si>
  <si>
    <r>
      <t>DMEK</t>
    </r>
    <r>
      <rPr>
        <sz val="11"/>
        <color theme="1"/>
        <rFont val="ＭＳ Ｐゴシック"/>
        <family val="2"/>
      </rPr>
      <t>ｖｓ</t>
    </r>
    <r>
      <rPr>
        <sz val="11"/>
        <color theme="1"/>
        <rFont val="Times New Roman"/>
        <family val="1"/>
      </rPr>
      <t>DSAEK</t>
    </r>
    <phoneticPr fontId="5"/>
  </si>
  <si>
    <t xml:space="preserve"> R</t>
    <phoneticPr fontId="5"/>
  </si>
  <si>
    <t>log MAR</t>
  </si>
  <si>
    <t>6mm T-HOA</t>
  </si>
  <si>
    <t>6mm A-HOA</t>
  </si>
  <si>
    <t>log MAR</t>
    <phoneticPr fontId="5"/>
  </si>
  <si>
    <t>6mm T-HOA</t>
    <phoneticPr fontId="5"/>
  </si>
  <si>
    <t>6mm A-HOA</t>
    <phoneticPr fontId="5"/>
  </si>
  <si>
    <t>P&lt;0.001</t>
  </si>
  <si>
    <t>P&lt;0.01</t>
  </si>
  <si>
    <t>P&lt;0.05</t>
  </si>
  <si>
    <t>NS</t>
  </si>
  <si>
    <t xml:space="preserve">Correlation  Between Visual Acuity , HOAs, and Posterior Color Grades </t>
    <phoneticPr fontId="5"/>
  </si>
  <si>
    <r>
      <t>6mm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P-HOA</t>
    </r>
  </si>
  <si>
    <r>
      <t>6mm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T-SA</t>
    </r>
  </si>
  <si>
    <r>
      <t>6mm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A-SA</t>
    </r>
  </si>
  <si>
    <r>
      <t>6mm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P-SA</t>
    </r>
  </si>
  <si>
    <r>
      <t>6mm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T-Com</t>
    </r>
  </si>
  <si>
    <r>
      <t>6mm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A-Com</t>
    </r>
  </si>
  <si>
    <r>
      <t>6mm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P-Com</t>
    </r>
  </si>
  <si>
    <r>
      <t>6mm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P-HOA</t>
    </r>
    <phoneticPr fontId="5"/>
  </si>
  <si>
    <r>
      <t>6mm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T-SA</t>
    </r>
    <phoneticPr fontId="5"/>
  </si>
  <si>
    <r>
      <t>6mm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A-SA</t>
    </r>
    <phoneticPr fontId="5"/>
  </si>
  <si>
    <r>
      <t>6mm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P-SA</t>
    </r>
    <phoneticPr fontId="5"/>
  </si>
  <si>
    <r>
      <t>6mm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T-Com</t>
    </r>
    <phoneticPr fontId="5"/>
  </si>
  <si>
    <r>
      <t>6mm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A-Com</t>
    </r>
    <phoneticPr fontId="5"/>
  </si>
  <si>
    <r>
      <t>6mm</t>
    </r>
    <r>
      <rPr>
        <sz val="11"/>
        <color theme="1"/>
        <rFont val="ＭＳ Ｐゴシック"/>
        <family val="2"/>
      </rPr>
      <t>　</t>
    </r>
    <r>
      <rPr>
        <sz val="11"/>
        <color theme="1"/>
        <rFont val="Times New Roman"/>
        <family val="1"/>
      </rPr>
      <t>P-Com</t>
    </r>
    <phoneticPr fontId="5"/>
  </si>
  <si>
    <t>Significance</t>
    <phoneticPr fontId="5"/>
  </si>
  <si>
    <t>p-value</t>
    <phoneticPr fontId="5"/>
  </si>
  <si>
    <t>Type of surgery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</si>
</sst>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ＭＳ Ｐゴシック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5"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/>
    <xf numFmtId="0" fontId="9" fillId="0" borderId="0" xfId="0" applyFont="1" applyAlignment="1">
      <alignment vertical="center"/>
    </xf>
    <xf numFmtId="0" fontId="9" fillId="15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0" fillId="16" borderId="0" xfId="0" applyFill="1"/>
    <xf numFmtId="0" fontId="9" fillId="16" borderId="0" xfId="0" applyFont="1" applyFill="1" applyAlignment="1">
      <alignment vertical="center"/>
    </xf>
    <xf numFmtId="0" fontId="9" fillId="15" borderId="2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6" xfId="0" applyBorder="1"/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15" borderId="5" xfId="0" applyFill="1" applyBorder="1"/>
    <xf numFmtId="0" fontId="0" fillId="0" borderId="0" xfId="0" applyBorder="1"/>
    <xf numFmtId="0" fontId="9" fillId="15" borderId="0" xfId="0" applyFont="1" applyFill="1" applyBorder="1" applyAlignment="1">
      <alignment vertical="center"/>
    </xf>
    <xf numFmtId="0" fontId="9" fillId="15" borderId="5" xfId="0" applyFont="1" applyFill="1" applyBorder="1" applyAlignment="1">
      <alignment vertical="center"/>
    </xf>
    <xf numFmtId="0" fontId="9" fillId="15" borderId="6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15" borderId="0" xfId="0" applyFill="1"/>
    <xf numFmtId="0" fontId="9" fillId="0" borderId="6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62" applyFont="1" applyBorder="1">
      <alignment vertical="center"/>
    </xf>
    <xf numFmtId="0" fontId="9" fillId="0" borderId="0" xfId="0" applyFont="1" applyBorder="1"/>
    <xf numFmtId="0" fontId="9" fillId="0" borderId="6" xfId="0" applyFont="1" applyBorder="1"/>
    <xf numFmtId="0" fontId="9" fillId="15" borderId="0" xfId="0" applyFont="1" applyFill="1" applyBorder="1"/>
    <xf numFmtId="0" fontId="9" fillId="15" borderId="6" xfId="0" applyFont="1" applyFill="1" applyBorder="1"/>
    <xf numFmtId="0" fontId="9" fillId="0" borderId="6" xfId="62" applyFont="1" applyBorder="1">
      <alignment vertical="center"/>
    </xf>
    <xf numFmtId="0" fontId="10" fillId="15" borderId="5" xfId="0" applyFont="1" applyFill="1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9" fillId="0" borderId="5" xfId="0" applyFont="1" applyBorder="1" applyAlignment="1">
      <alignment vertical="center"/>
    </xf>
    <xf numFmtId="0" fontId="0" fillId="0" borderId="8" xfId="0" applyBorder="1"/>
    <xf numFmtId="0" fontId="9" fillId="15" borderId="0" xfId="62" applyFont="1" applyFill="1" applyBorder="1">
      <alignment vertical="center"/>
    </xf>
    <xf numFmtId="0" fontId="9" fillId="15" borderId="6" xfId="62" applyFont="1" applyFill="1" applyBorder="1">
      <alignment vertical="center"/>
    </xf>
    <xf numFmtId="0" fontId="9" fillId="0" borderId="2" xfId="0" applyFont="1" applyBorder="1" applyAlignment="1">
      <alignment vertical="center"/>
    </xf>
    <xf numFmtId="0" fontId="9" fillId="0" borderId="3" xfId="62" applyFont="1" applyBorder="1">
      <alignment vertical="center"/>
    </xf>
    <xf numFmtId="0" fontId="9" fillId="0" borderId="4" xfId="62" applyFont="1" applyBorder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0" xfId="56" applyBorder="1">
      <alignment vertical="center"/>
    </xf>
    <xf numFmtId="0" fontId="7" fillId="0" borderId="7" xfId="56" applyBorder="1">
      <alignment vertical="center"/>
    </xf>
    <xf numFmtId="0" fontId="10" fillId="15" borderId="3" xfId="0" applyFont="1" applyFill="1" applyBorder="1" applyAlignment="1">
      <alignment horizontal="center" vertical="center"/>
    </xf>
    <xf numFmtId="0" fontId="9" fillId="0" borderId="0" xfId="56" applyFont="1" applyBorder="1" applyAlignment="1">
      <alignment horizontal="center" vertical="center"/>
    </xf>
    <xf numFmtId="0" fontId="9" fillId="0" borderId="0" xfId="56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/>
    <xf numFmtId="0" fontId="12" fillId="17" borderId="10" xfId="0" applyFont="1" applyFill="1" applyBorder="1" applyAlignment="1">
      <alignment horizontal="center"/>
    </xf>
    <xf numFmtId="0" fontId="12" fillId="17" borderId="11" xfId="0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/>
    <xf numFmtId="0" fontId="12" fillId="17" borderId="19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/>
    <xf numFmtId="0" fontId="9" fillId="0" borderId="23" xfId="0" applyFont="1" applyBorder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12" fillId="17" borderId="1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17" borderId="15" xfId="0" applyFont="1" applyFill="1" applyBorder="1" applyAlignment="1">
      <alignment horizontal="center"/>
    </xf>
    <xf numFmtId="0" fontId="12" fillId="17" borderId="13" xfId="0" applyFont="1" applyFill="1" applyBorder="1" applyAlignment="1">
      <alignment horizontal="center"/>
    </xf>
    <xf numFmtId="0" fontId="12" fillId="17" borderId="14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/>
    <xf numFmtId="0" fontId="9" fillId="0" borderId="10" xfId="0" applyFont="1" applyBorder="1" applyAlignment="1">
      <alignment horizontal="center"/>
    </xf>
    <xf numFmtId="0" fontId="12" fillId="0" borderId="0" xfId="0" applyFont="1"/>
    <xf numFmtId="0" fontId="13" fillId="0" borderId="0" xfId="0" applyFont="1"/>
  </cellXfs>
  <cellStyles count="135">
    <cellStyle name="20% - アクセント 1 2" xfId="1"/>
    <cellStyle name="20% - アクセント 1 2 2" xfId="64"/>
    <cellStyle name="20% - アクセント 1 3" xfId="2"/>
    <cellStyle name="20% - アクセント 1 3 2" xfId="65"/>
    <cellStyle name="20% - アクセント 1 4" xfId="3"/>
    <cellStyle name="20% - アクセント 1 4 2" xfId="66"/>
    <cellStyle name="20% - アクセント 1 5" xfId="4"/>
    <cellStyle name="20% - アクセント 1 5 2" xfId="67"/>
    <cellStyle name="20% - アクセント 1 6" xfId="68"/>
    <cellStyle name="20% - アクセント 2 2" xfId="5"/>
    <cellStyle name="20% - アクセント 2 2 2" xfId="69"/>
    <cellStyle name="20% - アクセント 2 3" xfId="6"/>
    <cellStyle name="20% - アクセント 2 3 2" xfId="70"/>
    <cellStyle name="20% - アクセント 2 4" xfId="7"/>
    <cellStyle name="20% - アクセント 2 4 2" xfId="71"/>
    <cellStyle name="20% - アクセント 2 5" xfId="8"/>
    <cellStyle name="20% - アクセント 2 5 2" xfId="72"/>
    <cellStyle name="20% - アクセント 2 6" xfId="73"/>
    <cellStyle name="20% - アクセント 3 2" xfId="9"/>
    <cellStyle name="20% - アクセント 3 2 2" xfId="74"/>
    <cellStyle name="20% - アクセント 3 3" xfId="10"/>
    <cellStyle name="20% - アクセント 3 3 2" xfId="75"/>
    <cellStyle name="20% - アクセント 3 4" xfId="11"/>
    <cellStyle name="20% - アクセント 3 4 2" xfId="76"/>
    <cellStyle name="20% - アクセント 3 5" xfId="12"/>
    <cellStyle name="20% - アクセント 3 5 2" xfId="77"/>
    <cellStyle name="20% - アクセント 3 6" xfId="78"/>
    <cellStyle name="20% - アクセント 4 2" xfId="13"/>
    <cellStyle name="20% - アクセント 4 2 2" xfId="79"/>
    <cellStyle name="20% - アクセント 4 3" xfId="14"/>
    <cellStyle name="20% - アクセント 4 3 2" xfId="80"/>
    <cellStyle name="20% - アクセント 4 4" xfId="15"/>
    <cellStyle name="20% - アクセント 4 4 2" xfId="81"/>
    <cellStyle name="20% - アクセント 4 5" xfId="16"/>
    <cellStyle name="20% - アクセント 4 5 2" xfId="82"/>
    <cellStyle name="20% - アクセント 4 6" xfId="83"/>
    <cellStyle name="20% - アクセント 5 2" xfId="17"/>
    <cellStyle name="20% - アクセント 5 2 2" xfId="84"/>
    <cellStyle name="20% - アクセント 5 3" xfId="18"/>
    <cellStyle name="20% - アクセント 5 3 2" xfId="85"/>
    <cellStyle name="20% - アクセント 5 4" xfId="19"/>
    <cellStyle name="20% - アクセント 5 4 2" xfId="86"/>
    <cellStyle name="20% - アクセント 5 5" xfId="20"/>
    <cellStyle name="20% - アクセント 5 5 2" xfId="87"/>
    <cellStyle name="20% - アクセント 5 6" xfId="88"/>
    <cellStyle name="20% - アクセント 6 2" xfId="21"/>
    <cellStyle name="20% - アクセント 6 2 2" xfId="89"/>
    <cellStyle name="20% - アクセント 6 3" xfId="22"/>
    <cellStyle name="20% - アクセント 6 3 2" xfId="90"/>
    <cellStyle name="20% - アクセント 6 4" xfId="23"/>
    <cellStyle name="20% - アクセント 6 4 2" xfId="91"/>
    <cellStyle name="20% - アクセント 6 5" xfId="24"/>
    <cellStyle name="20% - アクセント 6 5 2" xfId="92"/>
    <cellStyle name="20% - アクセント 6 6" xfId="93"/>
    <cellStyle name="40% - アクセント 1 2" xfId="25"/>
    <cellStyle name="40% - アクセント 1 2 2" xfId="94"/>
    <cellStyle name="40% - アクセント 1 3" xfId="26"/>
    <cellStyle name="40% - アクセント 1 3 2" xfId="95"/>
    <cellStyle name="40% - アクセント 1 4" xfId="27"/>
    <cellStyle name="40% - アクセント 1 4 2" xfId="96"/>
    <cellStyle name="40% - アクセント 1 5" xfId="28"/>
    <cellStyle name="40% - アクセント 1 5 2" xfId="97"/>
    <cellStyle name="40% - アクセント 1 6" xfId="98"/>
    <cellStyle name="40% - アクセント 2 2" xfId="29"/>
    <cellStyle name="40% - アクセント 2 2 2" xfId="99"/>
    <cellStyle name="40% - アクセント 2 3" xfId="30"/>
    <cellStyle name="40% - アクセント 2 3 2" xfId="100"/>
    <cellStyle name="40% - アクセント 2 4" xfId="31"/>
    <cellStyle name="40% - アクセント 2 4 2" xfId="101"/>
    <cellStyle name="40% - アクセント 2 5" xfId="32"/>
    <cellStyle name="40% - アクセント 2 5 2" xfId="102"/>
    <cellStyle name="40% - アクセント 2 6" xfId="103"/>
    <cellStyle name="40% - アクセント 3 2" xfId="33"/>
    <cellStyle name="40% - アクセント 3 2 2" xfId="104"/>
    <cellStyle name="40% - アクセント 3 3" xfId="34"/>
    <cellStyle name="40% - アクセント 3 3 2" xfId="105"/>
    <cellStyle name="40% - アクセント 3 4" xfId="35"/>
    <cellStyle name="40% - アクセント 3 4 2" xfId="106"/>
    <cellStyle name="40% - アクセント 3 5" xfId="36"/>
    <cellStyle name="40% - アクセント 3 5 2" xfId="107"/>
    <cellStyle name="40% - アクセント 3 6" xfId="108"/>
    <cellStyle name="40% - アクセント 4 2" xfId="37"/>
    <cellStyle name="40% - アクセント 4 2 2" xfId="109"/>
    <cellStyle name="40% - アクセント 4 3" xfId="38"/>
    <cellStyle name="40% - アクセント 4 3 2" xfId="110"/>
    <cellStyle name="40% - アクセント 4 4" xfId="39"/>
    <cellStyle name="40% - アクセント 4 4 2" xfId="111"/>
    <cellStyle name="40% - アクセント 4 5" xfId="40"/>
    <cellStyle name="40% - アクセント 4 5 2" xfId="112"/>
    <cellStyle name="40% - アクセント 4 6" xfId="113"/>
    <cellStyle name="40% - アクセント 5 2" xfId="41"/>
    <cellStyle name="40% - アクセント 5 2 2" xfId="114"/>
    <cellStyle name="40% - アクセント 5 3" xfId="42"/>
    <cellStyle name="40% - アクセント 5 3 2" xfId="115"/>
    <cellStyle name="40% - アクセント 5 4" xfId="43"/>
    <cellStyle name="40% - アクセント 5 4 2" xfId="116"/>
    <cellStyle name="40% - アクセント 5 5" xfId="44"/>
    <cellStyle name="40% - アクセント 5 5 2" xfId="117"/>
    <cellStyle name="40% - アクセント 5 6" xfId="118"/>
    <cellStyle name="40% - アクセント 6 2" xfId="45"/>
    <cellStyle name="40% - アクセント 6 2 2" xfId="119"/>
    <cellStyle name="40% - アクセント 6 3" xfId="46"/>
    <cellStyle name="40% - アクセント 6 3 2" xfId="120"/>
    <cellStyle name="40% - アクセント 6 4" xfId="47"/>
    <cellStyle name="40% - アクセント 6 4 2" xfId="121"/>
    <cellStyle name="40% - アクセント 6 5" xfId="48"/>
    <cellStyle name="40% - アクセント 6 5 2" xfId="122"/>
    <cellStyle name="40% - アクセント 6 6" xfId="123"/>
    <cellStyle name="タイトル 2" xfId="49"/>
    <cellStyle name="メモ 2" xfId="50"/>
    <cellStyle name="メモ 2 2" xfId="124"/>
    <cellStyle name="メモ 3" xfId="51"/>
    <cellStyle name="メモ 3 2" xfId="125"/>
    <cellStyle name="メモ 4" xfId="52"/>
    <cellStyle name="メモ 4 2" xfId="126"/>
    <cellStyle name="メモ 5" xfId="53"/>
    <cellStyle name="メモ 5 2" xfId="127"/>
    <cellStyle name="メモ 6" xfId="54"/>
    <cellStyle name="メモ 6 2" xfId="128"/>
    <cellStyle name="標準" xfId="0" builtinId="0"/>
    <cellStyle name="標準 2" xfId="55"/>
    <cellStyle name="標準 2 2" xfId="56"/>
    <cellStyle name="標準 2 3" xfId="129"/>
    <cellStyle name="標準 3" xfId="57"/>
    <cellStyle name="標準 3 2" xfId="130"/>
    <cellStyle name="標準 4" xfId="58"/>
    <cellStyle name="標準 4 2" xfId="131"/>
    <cellStyle name="標準 5" xfId="59"/>
    <cellStyle name="標準 5 2" xfId="132"/>
    <cellStyle name="標準 6" xfId="60"/>
    <cellStyle name="標準 6 2" xfId="133"/>
    <cellStyle name="標準 7" xfId="61"/>
    <cellStyle name="標準 7 2" xfId="134"/>
    <cellStyle name="標準 8" xfId="62"/>
    <cellStyle name="標準 8 2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"/>
  <sheetViews>
    <sheetView tabSelected="1" zoomScale="66" zoomScaleNormal="66" zoomScaleSheetLayoutView="96" workbookViewId="0">
      <pane xSplit="6" ySplit="3" topLeftCell="G4" activePane="bottomRight" state="frozen"/>
      <selection pane="topRight" activeCell="I1" sqref="I1"/>
      <selection pane="bottomLeft" activeCell="A3" sqref="A3"/>
      <selection pane="bottomRight" activeCell="E36" sqref="E36"/>
    </sheetView>
  </sheetViews>
  <sheetFormatPr defaultRowHeight="15" x14ac:dyDescent="0.15"/>
  <cols>
    <col min="1" max="1" width="16" customWidth="1"/>
    <col min="2" max="4" width="9" style="3"/>
    <col min="5" max="5" width="4.75" style="3" bestFit="1" customWidth="1"/>
    <col min="6" max="6" width="4.5" style="3" bestFit="1" customWidth="1"/>
    <col min="7" max="7" width="12.75" style="3" bestFit="1" customWidth="1"/>
    <col min="8" max="8" width="12.75" style="3" customWidth="1"/>
    <col min="10" max="10" width="10.875" customWidth="1"/>
    <col min="11" max="11" width="11.625" customWidth="1"/>
    <col min="13" max="13" width="11.375" customWidth="1"/>
    <col min="14" max="14" width="12.375" customWidth="1"/>
    <col min="17" max="17" width="12.75" bestFit="1" customWidth="1"/>
    <col min="18" max="18" width="11.875" bestFit="1" customWidth="1"/>
    <col min="19" max="19" width="12.75" customWidth="1"/>
    <col min="20" max="20" width="11.625" style="3" bestFit="1" customWidth="1"/>
    <col min="22" max="22" width="11" customWidth="1"/>
    <col min="23" max="23" width="11.75" customWidth="1"/>
    <col min="25" max="25" width="11.5" customWidth="1"/>
    <col min="26" max="26" width="12.25" customWidth="1"/>
    <col min="29" max="29" width="10.875" customWidth="1"/>
    <col min="30" max="30" width="11.875" bestFit="1" customWidth="1"/>
    <col min="31" max="31" width="12.375" customWidth="1"/>
    <col min="32" max="32" width="7.625" style="3" bestFit="1" customWidth="1"/>
    <col min="34" max="34" width="10.625" customWidth="1"/>
    <col min="35" max="35" width="11.625" customWidth="1"/>
    <col min="37" max="37" width="11.25" customWidth="1"/>
    <col min="38" max="38" width="12.25" customWidth="1"/>
    <col min="41" max="41" width="11.25" customWidth="1"/>
    <col min="42" max="42" width="11.875" bestFit="1" customWidth="1"/>
    <col min="43" max="43" width="13" customWidth="1"/>
    <col min="44" max="44" width="7.625" style="3" bestFit="1" customWidth="1"/>
    <col min="47" max="47" width="11.125" customWidth="1"/>
    <col min="49" max="49" width="11.125" customWidth="1"/>
    <col min="50" max="50" width="12.75" customWidth="1"/>
    <col min="53" max="53" width="10" customWidth="1"/>
    <col min="55" max="55" width="14.375" bestFit="1" customWidth="1"/>
  </cols>
  <sheetData>
    <row r="1" spans="1:55" x14ac:dyDescent="0.15">
      <c r="A1" s="37"/>
      <c r="B1" s="29"/>
      <c r="C1" s="29"/>
      <c r="D1" s="29"/>
      <c r="E1" s="29"/>
      <c r="F1" s="29"/>
      <c r="G1" s="28" t="s">
        <v>42</v>
      </c>
      <c r="H1" s="29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  <c r="T1" s="29" t="s">
        <v>43</v>
      </c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28" t="s">
        <v>45</v>
      </c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9"/>
      <c r="AR1" s="29" t="s">
        <v>46</v>
      </c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9"/>
    </row>
    <row r="2" spans="1:55" x14ac:dyDescent="0.15">
      <c r="A2" s="38"/>
      <c r="B2" s="4"/>
      <c r="C2" s="4"/>
      <c r="D2" s="4"/>
      <c r="E2" s="4"/>
      <c r="F2" s="4"/>
      <c r="G2" s="53" t="s">
        <v>81</v>
      </c>
      <c r="H2" s="4"/>
      <c r="I2" s="21"/>
      <c r="J2" s="21"/>
      <c r="K2" s="21"/>
      <c r="L2" s="21"/>
      <c r="M2" s="21"/>
      <c r="N2" s="21"/>
      <c r="O2" s="21"/>
      <c r="P2" s="21"/>
      <c r="Q2" s="21"/>
      <c r="R2" s="21"/>
      <c r="S2" s="13"/>
      <c r="T2" s="4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12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13"/>
      <c r="AR2" s="4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13"/>
    </row>
    <row r="3" spans="1:55" ht="15.75" thickBot="1" x14ac:dyDescent="0.3">
      <c r="A3" s="38"/>
      <c r="B3" s="5" t="s">
        <v>59</v>
      </c>
      <c r="C3" s="5" t="s">
        <v>58</v>
      </c>
      <c r="D3" s="5" t="s">
        <v>57</v>
      </c>
      <c r="E3" s="5" t="s">
        <v>5</v>
      </c>
      <c r="F3" s="5" t="s">
        <v>0</v>
      </c>
      <c r="G3" s="6" t="s">
        <v>47</v>
      </c>
      <c r="H3" s="5" t="s">
        <v>70</v>
      </c>
      <c r="I3" s="30" t="s">
        <v>48</v>
      </c>
      <c r="J3" s="30" t="s">
        <v>49</v>
      </c>
      <c r="K3" s="30" t="s">
        <v>50</v>
      </c>
      <c r="L3" s="30" t="s">
        <v>51</v>
      </c>
      <c r="M3" s="30" t="s">
        <v>34</v>
      </c>
      <c r="N3" s="30" t="s">
        <v>52</v>
      </c>
      <c r="O3" s="30" t="s">
        <v>85</v>
      </c>
      <c r="P3" s="30" t="s">
        <v>53</v>
      </c>
      <c r="Q3" s="30" t="s">
        <v>54</v>
      </c>
      <c r="R3" s="31" t="s">
        <v>82</v>
      </c>
      <c r="S3" s="35" t="s">
        <v>74</v>
      </c>
      <c r="T3" s="5" t="s">
        <v>55</v>
      </c>
      <c r="U3" s="30" t="s">
        <v>35</v>
      </c>
      <c r="V3" s="30" t="s">
        <v>36</v>
      </c>
      <c r="W3" s="30" t="s">
        <v>37</v>
      </c>
      <c r="X3" s="30" t="s">
        <v>38</v>
      </c>
      <c r="Y3" s="30" t="s">
        <v>33</v>
      </c>
      <c r="Z3" s="30" t="s">
        <v>39</v>
      </c>
      <c r="AA3" s="30" t="s">
        <v>83</v>
      </c>
      <c r="AB3" s="30" t="s">
        <v>40</v>
      </c>
      <c r="AC3" s="30" t="s">
        <v>41</v>
      </c>
      <c r="AD3" s="31" t="s">
        <v>82</v>
      </c>
      <c r="AE3" s="31" t="s">
        <v>75</v>
      </c>
      <c r="AF3" s="6" t="s">
        <v>44</v>
      </c>
      <c r="AG3" s="30" t="s">
        <v>35</v>
      </c>
      <c r="AH3" s="30" t="s">
        <v>36</v>
      </c>
      <c r="AI3" s="30" t="s">
        <v>37</v>
      </c>
      <c r="AJ3" s="30" t="s">
        <v>38</v>
      </c>
      <c r="AK3" s="30" t="s">
        <v>33</v>
      </c>
      <c r="AL3" s="30" t="s">
        <v>39</v>
      </c>
      <c r="AM3" s="30" t="s">
        <v>83</v>
      </c>
      <c r="AN3" s="30" t="s">
        <v>40</v>
      </c>
      <c r="AO3" s="30" t="s">
        <v>41</v>
      </c>
      <c r="AP3" s="31" t="s">
        <v>82</v>
      </c>
      <c r="AQ3" s="32" t="s">
        <v>75</v>
      </c>
      <c r="AR3" s="5" t="s">
        <v>56</v>
      </c>
      <c r="AS3" s="30" t="s">
        <v>35</v>
      </c>
      <c r="AT3" s="30" t="s">
        <v>36</v>
      </c>
      <c r="AU3" s="30" t="s">
        <v>37</v>
      </c>
      <c r="AV3" s="30" t="s">
        <v>38</v>
      </c>
      <c r="AW3" s="30" t="s">
        <v>33</v>
      </c>
      <c r="AX3" s="30" t="s">
        <v>39</v>
      </c>
      <c r="AY3" s="30" t="s">
        <v>83</v>
      </c>
      <c r="AZ3" s="30" t="s">
        <v>40</v>
      </c>
      <c r="BA3" s="30" t="s">
        <v>41</v>
      </c>
      <c r="BB3" s="31" t="s">
        <v>84</v>
      </c>
      <c r="BC3" s="32" t="s">
        <v>75</v>
      </c>
    </row>
    <row r="4" spans="1:55" s="1" customFormat="1" x14ac:dyDescent="0.15">
      <c r="A4" s="43" t="s">
        <v>71</v>
      </c>
      <c r="B4" s="10">
        <v>1</v>
      </c>
      <c r="C4" s="10" t="s">
        <v>65</v>
      </c>
      <c r="D4" s="10" t="s">
        <v>69</v>
      </c>
      <c r="E4" s="10" t="s">
        <v>63</v>
      </c>
      <c r="F4" s="10">
        <v>80</v>
      </c>
      <c r="G4" s="12">
        <v>-7.9181246047624818E-2</v>
      </c>
      <c r="H4" s="4">
        <v>552</v>
      </c>
      <c r="I4" s="30">
        <v>0.188</v>
      </c>
      <c r="J4" s="30">
        <v>0.21099999999999999</v>
      </c>
      <c r="K4" s="30">
        <v>6.7000000000000004E-2</v>
      </c>
      <c r="L4" s="30">
        <v>0.13800000000000001</v>
      </c>
      <c r="M4" s="30">
        <v>0.158</v>
      </c>
      <c r="N4" s="30">
        <v>3.9E-2</v>
      </c>
      <c r="O4" s="30">
        <v>0.122</v>
      </c>
      <c r="P4" s="30">
        <v>0.13233333333333333</v>
      </c>
      <c r="Q4" s="30">
        <v>3.7666666666666668E-2</v>
      </c>
      <c r="R4" s="30">
        <v>1</v>
      </c>
      <c r="S4" s="35">
        <v>0</v>
      </c>
      <c r="T4" s="10">
        <v>9.6910013008056392E-2</v>
      </c>
      <c r="U4" s="44">
        <v>0.188</v>
      </c>
      <c r="V4" s="44">
        <v>0.21099999999999999</v>
      </c>
      <c r="W4" s="44">
        <v>6.7000000000000004E-2</v>
      </c>
      <c r="X4" s="44">
        <v>0.13800000000000001</v>
      </c>
      <c r="Y4" s="44">
        <v>0.158</v>
      </c>
      <c r="Z4" s="44">
        <v>3.9E-2</v>
      </c>
      <c r="AA4" s="44">
        <v>0.122</v>
      </c>
      <c r="AB4" s="44">
        <v>0.13233333333333333</v>
      </c>
      <c r="AC4" s="44">
        <v>3.7666666666666668E-2</v>
      </c>
      <c r="AD4" s="46">
        <v>1</v>
      </c>
      <c r="AE4" s="46">
        <v>0</v>
      </c>
      <c r="AF4" s="9">
        <v>4.5757490560675115E-2</v>
      </c>
      <c r="AG4" s="44">
        <v>0.188</v>
      </c>
      <c r="AH4" s="44">
        <v>0.21099999999999999</v>
      </c>
      <c r="AI4" s="44">
        <v>6.7000000000000004E-2</v>
      </c>
      <c r="AJ4" s="44">
        <v>0.13800000000000001</v>
      </c>
      <c r="AK4" s="44">
        <v>0.158</v>
      </c>
      <c r="AL4" s="44">
        <v>3.9E-2</v>
      </c>
      <c r="AM4" s="44">
        <v>0.122</v>
      </c>
      <c r="AN4" s="44">
        <v>0.13233333333333333</v>
      </c>
      <c r="AO4" s="44">
        <v>3.7666666666666668E-2</v>
      </c>
      <c r="AP4" s="46">
        <v>1</v>
      </c>
      <c r="AQ4" s="47">
        <v>0</v>
      </c>
      <c r="AR4" s="50">
        <v>0</v>
      </c>
      <c r="AS4" s="44">
        <v>0.188</v>
      </c>
      <c r="AT4" s="44">
        <v>0.21099999999999999</v>
      </c>
      <c r="AU4" s="44">
        <v>6.7000000000000004E-2</v>
      </c>
      <c r="AV4" s="44">
        <v>0.13800000000000001</v>
      </c>
      <c r="AW4" s="44">
        <v>0.158</v>
      </c>
      <c r="AX4" s="44">
        <v>3.9E-2</v>
      </c>
      <c r="AY4" s="44">
        <v>0.122</v>
      </c>
      <c r="AZ4" s="44">
        <v>0.13233333333333333</v>
      </c>
      <c r="BA4" s="44">
        <v>3.7666666666666668E-2</v>
      </c>
      <c r="BB4" s="46">
        <v>1</v>
      </c>
      <c r="BC4" s="47">
        <v>0</v>
      </c>
    </row>
    <row r="5" spans="1:55" s="1" customFormat="1" x14ac:dyDescent="0.15">
      <c r="A5" s="39" t="s">
        <v>76</v>
      </c>
      <c r="B5" s="5">
        <v>2</v>
      </c>
      <c r="C5" s="11" t="s">
        <v>65</v>
      </c>
      <c r="D5" s="5" t="s">
        <v>69</v>
      </c>
      <c r="E5" s="5" t="s">
        <v>63</v>
      </c>
      <c r="F5" s="5">
        <v>83</v>
      </c>
      <c r="G5" s="12">
        <v>0</v>
      </c>
      <c r="H5" s="4">
        <v>542</v>
      </c>
      <c r="I5" s="30">
        <v>0.153</v>
      </c>
      <c r="J5" s="30">
        <v>0.16500000000000001</v>
      </c>
      <c r="K5" s="30">
        <v>4.8000000000000001E-2</v>
      </c>
      <c r="L5" s="30">
        <v>0.13400000000000001</v>
      </c>
      <c r="M5" s="30">
        <v>0.14599999999999999</v>
      </c>
      <c r="N5" s="30">
        <v>1.4999999999999999E-2</v>
      </c>
      <c r="O5" s="30">
        <v>6.2333333333333331E-2</v>
      </c>
      <c r="P5" s="30">
        <v>6.5666666666666665E-2</v>
      </c>
      <c r="Q5" s="30">
        <v>3.9666666666666663E-2</v>
      </c>
      <c r="R5" s="30">
        <v>0</v>
      </c>
      <c r="S5" s="35">
        <v>0</v>
      </c>
      <c r="T5" s="5">
        <v>0.3010299956639812</v>
      </c>
      <c r="U5" s="30">
        <v>0.153</v>
      </c>
      <c r="V5" s="30">
        <v>0.16500000000000001</v>
      </c>
      <c r="W5" s="30">
        <v>4.8000000000000001E-2</v>
      </c>
      <c r="X5" s="30">
        <v>0.13400000000000001</v>
      </c>
      <c r="Y5" s="30">
        <v>0.14599999999999999</v>
      </c>
      <c r="Z5" s="30">
        <v>1.4999999999999999E-2</v>
      </c>
      <c r="AA5" s="30">
        <v>6.2333333333333331E-2</v>
      </c>
      <c r="AB5" s="30">
        <v>6.5666666666666665E-2</v>
      </c>
      <c r="AC5" s="30">
        <v>3.9666666666666663E-2</v>
      </c>
      <c r="AD5" s="25">
        <v>0</v>
      </c>
      <c r="AE5" s="25">
        <v>0</v>
      </c>
      <c r="AF5" s="6">
        <v>9.6910013008056392E-2</v>
      </c>
      <c r="AG5" s="30">
        <v>0.153</v>
      </c>
      <c r="AH5" s="30">
        <v>0.16500000000000001</v>
      </c>
      <c r="AI5" s="30">
        <v>4.8000000000000001E-2</v>
      </c>
      <c r="AJ5" s="30">
        <v>0.13400000000000001</v>
      </c>
      <c r="AK5" s="30">
        <v>0.14599999999999999</v>
      </c>
      <c r="AL5" s="30">
        <v>1.4999999999999999E-2</v>
      </c>
      <c r="AM5" s="30">
        <v>6.2333333333333331E-2</v>
      </c>
      <c r="AN5" s="30">
        <v>6.5666666666666665E-2</v>
      </c>
      <c r="AO5" s="30">
        <v>3.9666666666666663E-2</v>
      </c>
      <c r="AP5" s="25">
        <v>0</v>
      </c>
      <c r="AQ5" s="27">
        <v>0</v>
      </c>
      <c r="AR5" s="11">
        <v>0</v>
      </c>
      <c r="AS5" s="30">
        <v>0.153</v>
      </c>
      <c r="AT5" s="30">
        <v>0.16500000000000001</v>
      </c>
      <c r="AU5" s="30">
        <v>4.8000000000000001E-2</v>
      </c>
      <c r="AV5" s="30">
        <v>0.13400000000000001</v>
      </c>
      <c r="AW5" s="30">
        <v>0.14599999999999999</v>
      </c>
      <c r="AX5" s="30">
        <v>1.4999999999999999E-2</v>
      </c>
      <c r="AY5" s="30">
        <v>6.2333333333333331E-2</v>
      </c>
      <c r="AZ5" s="30">
        <v>6.5666666666666665E-2</v>
      </c>
      <c r="BA5" s="30">
        <v>3.9666666666666663E-2</v>
      </c>
      <c r="BB5" s="25">
        <v>0</v>
      </c>
      <c r="BC5" s="27">
        <v>0</v>
      </c>
    </row>
    <row r="6" spans="1:55" s="1" customFormat="1" x14ac:dyDescent="0.15">
      <c r="A6" s="39" t="s">
        <v>80</v>
      </c>
      <c r="B6" s="5">
        <v>3</v>
      </c>
      <c r="C6" s="11" t="s">
        <v>64</v>
      </c>
      <c r="D6" s="5" t="s">
        <v>69</v>
      </c>
      <c r="E6" s="5" t="s">
        <v>61</v>
      </c>
      <c r="F6" s="5">
        <v>73</v>
      </c>
      <c r="G6" s="12">
        <v>0</v>
      </c>
      <c r="H6" s="4">
        <v>499</v>
      </c>
      <c r="I6" s="30">
        <v>0.155</v>
      </c>
      <c r="J6" s="30">
        <v>0.16600000000000001</v>
      </c>
      <c r="K6" s="30">
        <v>4.8000000000000001E-2</v>
      </c>
      <c r="L6" s="30">
        <v>0.11</v>
      </c>
      <c r="M6" s="30">
        <v>0.11600000000000001</v>
      </c>
      <c r="N6" s="30">
        <v>1.2E-2</v>
      </c>
      <c r="O6" s="30">
        <v>0.15166666666666667</v>
      </c>
      <c r="P6" s="30">
        <v>0.17566666666666667</v>
      </c>
      <c r="Q6" s="30">
        <v>4.3666666666666666E-2</v>
      </c>
      <c r="R6" s="30">
        <v>0</v>
      </c>
      <c r="S6" s="35">
        <v>0</v>
      </c>
      <c r="T6" s="5">
        <v>0.15490195998574319</v>
      </c>
      <c r="U6" s="30">
        <v>0.155</v>
      </c>
      <c r="V6" s="30">
        <v>0.16600000000000001</v>
      </c>
      <c r="W6" s="30">
        <v>4.8000000000000001E-2</v>
      </c>
      <c r="X6" s="30">
        <v>0.11</v>
      </c>
      <c r="Y6" s="30">
        <v>0.11600000000000001</v>
      </c>
      <c r="Z6" s="30">
        <v>1.2E-2</v>
      </c>
      <c r="AA6" s="30">
        <v>0.15166666666666667</v>
      </c>
      <c r="AB6" s="30">
        <v>0.17566666666666667</v>
      </c>
      <c r="AC6" s="30">
        <v>4.3666666666666666E-2</v>
      </c>
      <c r="AD6" s="25">
        <v>0</v>
      </c>
      <c r="AE6" s="25">
        <v>0</v>
      </c>
      <c r="AF6" s="6">
        <v>0</v>
      </c>
      <c r="AG6" s="30">
        <v>0.155</v>
      </c>
      <c r="AH6" s="30">
        <v>0.16600000000000001</v>
      </c>
      <c r="AI6" s="30">
        <v>4.8000000000000001E-2</v>
      </c>
      <c r="AJ6" s="30">
        <v>0.11</v>
      </c>
      <c r="AK6" s="30">
        <v>0.11600000000000001</v>
      </c>
      <c r="AL6" s="30">
        <v>1.2E-2</v>
      </c>
      <c r="AM6" s="30">
        <v>0.15166666666666667</v>
      </c>
      <c r="AN6" s="30">
        <v>0.17566666666666667</v>
      </c>
      <c r="AO6" s="30">
        <v>4.3666666666666666E-2</v>
      </c>
      <c r="AP6" s="25">
        <v>0</v>
      </c>
      <c r="AQ6" s="27">
        <v>0</v>
      </c>
      <c r="AR6" s="11">
        <v>0</v>
      </c>
      <c r="AS6" s="30">
        <v>0.155</v>
      </c>
      <c r="AT6" s="30">
        <v>0.16600000000000001</v>
      </c>
      <c r="AU6" s="30">
        <v>4.8000000000000001E-2</v>
      </c>
      <c r="AV6" s="30">
        <v>0.11</v>
      </c>
      <c r="AW6" s="30">
        <v>0.11600000000000001</v>
      </c>
      <c r="AX6" s="30">
        <v>1.2E-2</v>
      </c>
      <c r="AY6" s="30">
        <v>0.15166666666666667</v>
      </c>
      <c r="AZ6" s="30">
        <v>0.17566666666666667</v>
      </c>
      <c r="BA6" s="30">
        <v>4.3666666666666666E-2</v>
      </c>
      <c r="BB6" s="25">
        <v>0</v>
      </c>
      <c r="BC6" s="27">
        <v>0</v>
      </c>
    </row>
    <row r="7" spans="1:55" s="1" customFormat="1" x14ac:dyDescent="0.15">
      <c r="A7" s="39"/>
      <c r="B7" s="5">
        <v>4</v>
      </c>
      <c r="C7" s="11" t="s">
        <v>64</v>
      </c>
      <c r="D7" s="5" t="s">
        <v>69</v>
      </c>
      <c r="E7" s="5" t="s">
        <v>61</v>
      </c>
      <c r="F7" s="5">
        <v>73</v>
      </c>
      <c r="G7" s="12">
        <v>-7.9181246047624818E-2</v>
      </c>
      <c r="H7" s="4">
        <v>546</v>
      </c>
      <c r="I7" s="30">
        <v>0.19500000000000001</v>
      </c>
      <c r="J7" s="30">
        <v>0.187</v>
      </c>
      <c r="K7" s="30">
        <v>4.5999999999999999E-2</v>
      </c>
      <c r="L7" s="30">
        <v>0.109</v>
      </c>
      <c r="M7" s="30">
        <v>0.104</v>
      </c>
      <c r="N7" s="30">
        <v>3.1E-2</v>
      </c>
      <c r="O7" s="30">
        <v>0.14233333333333334</v>
      </c>
      <c r="P7" s="30">
        <v>0.15266666666666667</v>
      </c>
      <c r="Q7" s="30">
        <v>6.133333333333333E-2</v>
      </c>
      <c r="R7" s="30">
        <v>0</v>
      </c>
      <c r="S7" s="35">
        <v>0</v>
      </c>
      <c r="T7" s="4">
        <v>0.3979400086720376</v>
      </c>
      <c r="U7" s="30">
        <v>0.19500000000000001</v>
      </c>
      <c r="V7" s="30">
        <v>0.187</v>
      </c>
      <c r="W7" s="30">
        <v>4.5999999999999999E-2</v>
      </c>
      <c r="X7" s="30">
        <v>0.109</v>
      </c>
      <c r="Y7" s="30">
        <v>0.104</v>
      </c>
      <c r="Z7" s="30">
        <v>3.1E-2</v>
      </c>
      <c r="AA7" s="30">
        <v>0.14233333333333334</v>
      </c>
      <c r="AB7" s="30">
        <v>0.15266666666666667</v>
      </c>
      <c r="AC7" s="30">
        <v>6.133333333333333E-2</v>
      </c>
      <c r="AD7" s="25">
        <v>0</v>
      </c>
      <c r="AE7" s="25">
        <v>0</v>
      </c>
      <c r="AF7" s="6">
        <v>0.15490195998574319</v>
      </c>
      <c r="AG7" s="30">
        <v>0.19500000000000001</v>
      </c>
      <c r="AH7" s="30">
        <v>0.187</v>
      </c>
      <c r="AI7" s="30">
        <v>4.5999999999999999E-2</v>
      </c>
      <c r="AJ7" s="30">
        <v>0.109</v>
      </c>
      <c r="AK7" s="30">
        <v>0.104</v>
      </c>
      <c r="AL7" s="30">
        <v>3.1E-2</v>
      </c>
      <c r="AM7" s="30">
        <v>0.14233333333333334</v>
      </c>
      <c r="AN7" s="30">
        <v>0.15266666666666667</v>
      </c>
      <c r="AO7" s="30">
        <v>6.133333333333333E-2</v>
      </c>
      <c r="AP7" s="25">
        <v>0</v>
      </c>
      <c r="AQ7" s="27">
        <v>0</v>
      </c>
      <c r="AR7" s="11">
        <v>0</v>
      </c>
      <c r="AS7" s="30">
        <v>0.19500000000000001</v>
      </c>
      <c r="AT7" s="30">
        <v>0.187</v>
      </c>
      <c r="AU7" s="30">
        <v>4.5999999999999999E-2</v>
      </c>
      <c r="AV7" s="30">
        <v>0.109</v>
      </c>
      <c r="AW7" s="30">
        <v>0.104</v>
      </c>
      <c r="AX7" s="30">
        <v>3.1E-2</v>
      </c>
      <c r="AY7" s="30">
        <v>0.14233333333333334</v>
      </c>
      <c r="AZ7" s="30">
        <v>0.15266666666666667</v>
      </c>
      <c r="BA7" s="30">
        <v>6.133333333333333E-2</v>
      </c>
      <c r="BB7" s="25">
        <v>0</v>
      </c>
      <c r="BC7" s="27">
        <v>0</v>
      </c>
    </row>
    <row r="8" spans="1:55" s="1" customFormat="1" x14ac:dyDescent="0.15">
      <c r="A8" s="39"/>
      <c r="B8" s="5">
        <v>5</v>
      </c>
      <c r="C8" s="11" t="s">
        <v>64</v>
      </c>
      <c r="D8" s="5" t="s">
        <v>69</v>
      </c>
      <c r="E8" s="5" t="s">
        <v>61</v>
      </c>
      <c r="F8" s="5">
        <v>80</v>
      </c>
      <c r="G8" s="12">
        <v>0</v>
      </c>
      <c r="H8" s="4">
        <v>532</v>
      </c>
      <c r="I8" s="30">
        <v>0.19600000000000001</v>
      </c>
      <c r="J8" s="30">
        <v>0.21199999999999999</v>
      </c>
      <c r="K8" s="30">
        <v>5.1999999999999998E-2</v>
      </c>
      <c r="L8" s="30">
        <v>0.109</v>
      </c>
      <c r="M8" s="30">
        <v>0.121</v>
      </c>
      <c r="N8" s="30">
        <v>1.7000000000000001E-2</v>
      </c>
      <c r="O8" s="30">
        <v>0.27533333333333332</v>
      </c>
      <c r="P8" s="30">
        <v>0.30633333333333335</v>
      </c>
      <c r="Q8" s="30">
        <v>5.3666666666666668E-2</v>
      </c>
      <c r="R8" s="30">
        <v>0</v>
      </c>
      <c r="S8" s="35">
        <v>0</v>
      </c>
      <c r="T8" s="4">
        <v>0.3979400086720376</v>
      </c>
      <c r="U8" s="30">
        <v>0.19600000000000001</v>
      </c>
      <c r="V8" s="30">
        <v>0.21199999999999999</v>
      </c>
      <c r="W8" s="30">
        <v>5.1999999999999998E-2</v>
      </c>
      <c r="X8" s="30">
        <v>0.109</v>
      </c>
      <c r="Y8" s="30">
        <v>0.121</v>
      </c>
      <c r="Z8" s="30">
        <v>1.7000000000000001E-2</v>
      </c>
      <c r="AA8" s="30">
        <v>0.27533333333333332</v>
      </c>
      <c r="AB8" s="30">
        <v>0.30633333333333335</v>
      </c>
      <c r="AC8" s="30">
        <v>5.3666666666666668E-2</v>
      </c>
      <c r="AD8" s="25">
        <v>0</v>
      </c>
      <c r="AE8" s="25">
        <v>0</v>
      </c>
      <c r="AF8" s="6">
        <v>9.6910013008056392E-2</v>
      </c>
      <c r="AG8" s="30">
        <v>0.19600000000000001</v>
      </c>
      <c r="AH8" s="30">
        <v>0.21199999999999999</v>
      </c>
      <c r="AI8" s="30">
        <v>5.1999999999999998E-2</v>
      </c>
      <c r="AJ8" s="30">
        <v>0.109</v>
      </c>
      <c r="AK8" s="30">
        <v>0.121</v>
      </c>
      <c r="AL8" s="30">
        <v>1.7000000000000001E-2</v>
      </c>
      <c r="AM8" s="30">
        <v>0.27533333333333332</v>
      </c>
      <c r="AN8" s="30">
        <v>0.30633333333333335</v>
      </c>
      <c r="AO8" s="30">
        <v>5.3666666666666668E-2</v>
      </c>
      <c r="AP8" s="25">
        <v>0</v>
      </c>
      <c r="AQ8" s="27">
        <v>0</v>
      </c>
      <c r="AR8" s="11">
        <v>4.5757490560675115E-2</v>
      </c>
      <c r="AS8" s="30">
        <v>0.19600000000000001</v>
      </c>
      <c r="AT8" s="30">
        <v>0.21199999999999999</v>
      </c>
      <c r="AU8" s="30">
        <v>5.1999999999999998E-2</v>
      </c>
      <c r="AV8" s="30">
        <v>0.109</v>
      </c>
      <c r="AW8" s="30">
        <v>0.121</v>
      </c>
      <c r="AX8" s="30">
        <v>1.7000000000000001E-2</v>
      </c>
      <c r="AY8" s="30">
        <v>0.27533333333333332</v>
      </c>
      <c r="AZ8" s="30">
        <v>0.30633333333333335</v>
      </c>
      <c r="BA8" s="30">
        <v>5.3666666666666668E-2</v>
      </c>
      <c r="BB8" s="25">
        <v>0</v>
      </c>
      <c r="BC8" s="27">
        <v>0</v>
      </c>
    </row>
    <row r="9" spans="1:55" s="2" customFormat="1" x14ac:dyDescent="0.15">
      <c r="A9" s="23"/>
      <c r="B9" s="5">
        <v>6</v>
      </c>
      <c r="C9" s="11" t="s">
        <v>64</v>
      </c>
      <c r="D9" s="5" t="s">
        <v>69</v>
      </c>
      <c r="E9" s="5" t="s">
        <v>61</v>
      </c>
      <c r="F9" s="5">
        <v>83</v>
      </c>
      <c r="G9" s="12">
        <v>0</v>
      </c>
      <c r="H9" s="4">
        <v>472</v>
      </c>
      <c r="I9" s="30">
        <v>0.255</v>
      </c>
      <c r="J9" s="30">
        <v>0.28499999999999998</v>
      </c>
      <c r="K9" s="30">
        <v>0.06</v>
      </c>
      <c r="L9" s="30">
        <v>0.20499999999999999</v>
      </c>
      <c r="M9" s="30">
        <v>0.23400000000000001</v>
      </c>
      <c r="N9" s="30">
        <v>3.3000000000000002E-2</v>
      </c>
      <c r="O9" s="30">
        <v>0.10166666666666667</v>
      </c>
      <c r="P9" s="30">
        <v>0.11333333333333334</v>
      </c>
      <c r="Q9" s="30">
        <v>3.7333333333333336E-2</v>
      </c>
      <c r="R9" s="30">
        <v>0</v>
      </c>
      <c r="S9" s="35">
        <v>0</v>
      </c>
      <c r="T9" s="4">
        <v>4.5757490560675115E-2</v>
      </c>
      <c r="U9" s="30">
        <v>0.255</v>
      </c>
      <c r="V9" s="30">
        <v>0.28499999999999998</v>
      </c>
      <c r="W9" s="30">
        <v>0.06</v>
      </c>
      <c r="X9" s="30">
        <v>0.20499999999999999</v>
      </c>
      <c r="Y9" s="30">
        <v>0.23400000000000001</v>
      </c>
      <c r="Z9" s="30">
        <v>3.3000000000000002E-2</v>
      </c>
      <c r="AA9" s="30">
        <v>0.10166666666666667</v>
      </c>
      <c r="AB9" s="30">
        <v>0.11333333333333334</v>
      </c>
      <c r="AC9" s="30">
        <v>3.7333333333333336E-2</v>
      </c>
      <c r="AD9" s="22">
        <v>0</v>
      </c>
      <c r="AE9" s="22">
        <v>0</v>
      </c>
      <c r="AF9" s="6">
        <v>4.5757490560675115E-2</v>
      </c>
      <c r="AG9" s="30">
        <v>0.255</v>
      </c>
      <c r="AH9" s="30">
        <v>0.28499999999999998</v>
      </c>
      <c r="AI9" s="30">
        <v>0.06</v>
      </c>
      <c r="AJ9" s="30">
        <v>0.20499999999999999</v>
      </c>
      <c r="AK9" s="30">
        <v>0.23400000000000001</v>
      </c>
      <c r="AL9" s="30">
        <v>3.3000000000000002E-2</v>
      </c>
      <c r="AM9" s="30">
        <v>0.10166666666666667</v>
      </c>
      <c r="AN9" s="30">
        <v>0.11333333333333334</v>
      </c>
      <c r="AO9" s="30">
        <v>3.7333333333333336E-2</v>
      </c>
      <c r="AP9" s="22">
        <v>0</v>
      </c>
      <c r="AQ9" s="24">
        <v>0</v>
      </c>
      <c r="AR9" s="11">
        <v>0</v>
      </c>
      <c r="AS9" s="30">
        <v>0.255</v>
      </c>
      <c r="AT9" s="30">
        <v>0.28499999999999998</v>
      </c>
      <c r="AU9" s="30">
        <v>0.06</v>
      </c>
      <c r="AV9" s="30">
        <v>0.20499999999999999</v>
      </c>
      <c r="AW9" s="30">
        <v>0.23400000000000001</v>
      </c>
      <c r="AX9" s="30">
        <v>3.3000000000000002E-2</v>
      </c>
      <c r="AY9" s="30">
        <v>0.10166666666666667</v>
      </c>
      <c r="AZ9" s="30">
        <v>0.11333333333333334</v>
      </c>
      <c r="BA9" s="30">
        <v>3.7333333333333336E-2</v>
      </c>
      <c r="BB9" s="22">
        <v>0</v>
      </c>
      <c r="BC9" s="24">
        <v>0</v>
      </c>
    </row>
    <row r="10" spans="1:55" s="8" customFormat="1" x14ac:dyDescent="0.15">
      <c r="A10" s="23"/>
      <c r="B10" s="5">
        <v>7</v>
      </c>
      <c r="C10" s="11" t="s">
        <v>64</v>
      </c>
      <c r="D10" s="5" t="s">
        <v>69</v>
      </c>
      <c r="E10" s="5" t="s">
        <v>61</v>
      </c>
      <c r="F10" s="5">
        <v>76</v>
      </c>
      <c r="G10" s="12">
        <v>0</v>
      </c>
      <c r="H10" s="4">
        <v>505</v>
      </c>
      <c r="I10" s="30">
        <v>0.182</v>
      </c>
      <c r="J10" s="30">
        <v>0.19900000000000001</v>
      </c>
      <c r="K10" s="30">
        <v>6.0999999999999999E-2</v>
      </c>
      <c r="L10" s="30">
        <v>9.8000000000000004E-2</v>
      </c>
      <c r="M10" s="30">
        <v>0.109</v>
      </c>
      <c r="N10" s="30">
        <v>1.7000000000000001E-2</v>
      </c>
      <c r="O10" s="30">
        <v>0.13266666666666668</v>
      </c>
      <c r="P10" s="30">
        <v>0.13</v>
      </c>
      <c r="Q10" s="30">
        <v>0.04</v>
      </c>
      <c r="R10" s="30">
        <v>0</v>
      </c>
      <c r="S10" s="35">
        <v>0</v>
      </c>
      <c r="T10" s="4">
        <v>0</v>
      </c>
      <c r="U10" s="30">
        <v>0.182</v>
      </c>
      <c r="V10" s="30">
        <v>0.19900000000000001</v>
      </c>
      <c r="W10" s="30">
        <v>6.0999999999999999E-2</v>
      </c>
      <c r="X10" s="30">
        <v>9.8000000000000004E-2</v>
      </c>
      <c r="Y10" s="30">
        <v>0.109</v>
      </c>
      <c r="Z10" s="30">
        <v>1.7000000000000001E-2</v>
      </c>
      <c r="AA10" s="30">
        <v>0.13266666666666668</v>
      </c>
      <c r="AB10" s="30">
        <v>0.13</v>
      </c>
      <c r="AC10" s="30">
        <v>0.04</v>
      </c>
      <c r="AD10" s="22">
        <v>0</v>
      </c>
      <c r="AE10" s="22">
        <v>0</v>
      </c>
      <c r="AF10" s="6">
        <v>0</v>
      </c>
      <c r="AG10" s="30">
        <v>0.182</v>
      </c>
      <c r="AH10" s="30">
        <v>0.19900000000000001</v>
      </c>
      <c r="AI10" s="30">
        <v>6.0999999999999999E-2</v>
      </c>
      <c r="AJ10" s="30">
        <v>9.8000000000000004E-2</v>
      </c>
      <c r="AK10" s="30">
        <v>0.109</v>
      </c>
      <c r="AL10" s="30">
        <v>1.7000000000000001E-2</v>
      </c>
      <c r="AM10" s="30">
        <v>0.13266666666666668</v>
      </c>
      <c r="AN10" s="30">
        <v>0.13</v>
      </c>
      <c r="AO10" s="30">
        <v>0.04</v>
      </c>
      <c r="AP10" s="22">
        <v>0</v>
      </c>
      <c r="AQ10" s="24">
        <v>0</v>
      </c>
      <c r="AR10" s="11">
        <v>0</v>
      </c>
      <c r="AS10" s="30">
        <v>0.182</v>
      </c>
      <c r="AT10" s="30">
        <v>0.19900000000000001</v>
      </c>
      <c r="AU10" s="30">
        <v>6.0999999999999999E-2</v>
      </c>
      <c r="AV10" s="30">
        <v>9.8000000000000004E-2</v>
      </c>
      <c r="AW10" s="30">
        <v>0.109</v>
      </c>
      <c r="AX10" s="30">
        <v>1.7000000000000001E-2</v>
      </c>
      <c r="AY10" s="30">
        <v>0.13266666666666668</v>
      </c>
      <c r="AZ10" s="30">
        <v>0.13</v>
      </c>
      <c r="BA10" s="30">
        <v>0.04</v>
      </c>
      <c r="BB10" s="22">
        <v>0</v>
      </c>
      <c r="BC10" s="24">
        <v>0</v>
      </c>
    </row>
    <row r="11" spans="1:55" s="2" customFormat="1" x14ac:dyDescent="0.15">
      <c r="A11" s="23"/>
      <c r="B11" s="5">
        <v>8</v>
      </c>
      <c r="C11" s="11" t="s">
        <v>64</v>
      </c>
      <c r="D11" s="5" t="s">
        <v>69</v>
      </c>
      <c r="E11" s="5" t="s">
        <v>63</v>
      </c>
      <c r="F11" s="5">
        <v>73</v>
      </c>
      <c r="G11" s="6">
        <v>-7.9181246047624818E-2</v>
      </c>
      <c r="H11" s="5">
        <v>561</v>
      </c>
      <c r="I11" s="41">
        <v>0.16700000000000001</v>
      </c>
      <c r="J11" s="41">
        <v>0.18099999999999999</v>
      </c>
      <c r="K11" s="41">
        <v>7.2999999999999995E-2</v>
      </c>
      <c r="L11" s="41">
        <v>0.106</v>
      </c>
      <c r="M11" s="41">
        <v>0.10299999999999999</v>
      </c>
      <c r="N11" s="41">
        <v>0.01</v>
      </c>
      <c r="O11" s="41">
        <v>0.15733333333333333</v>
      </c>
      <c r="P11" s="41">
        <v>0.16800000000000001</v>
      </c>
      <c r="Q11" s="41">
        <v>3.6999999999999998E-2</v>
      </c>
      <c r="R11" s="41">
        <v>1</v>
      </c>
      <c r="S11" s="42">
        <v>0</v>
      </c>
      <c r="T11" s="5">
        <v>0.69897000433601875</v>
      </c>
      <c r="U11" s="41">
        <v>0.16700000000000001</v>
      </c>
      <c r="V11" s="41">
        <v>0.18099999999999999</v>
      </c>
      <c r="W11" s="41">
        <v>7.2999999999999995E-2</v>
      </c>
      <c r="X11" s="41">
        <v>0.106</v>
      </c>
      <c r="Y11" s="41">
        <v>0.10299999999999999</v>
      </c>
      <c r="Z11" s="41">
        <v>0.01</v>
      </c>
      <c r="AA11" s="41">
        <v>0.15733333333333333</v>
      </c>
      <c r="AB11" s="41">
        <v>0.16800000000000001</v>
      </c>
      <c r="AC11" s="41">
        <v>3.6999999999999998E-2</v>
      </c>
      <c r="AD11" s="22">
        <v>1</v>
      </c>
      <c r="AE11" s="22">
        <v>0</v>
      </c>
      <c r="AF11" s="6">
        <v>0.3010299956639812</v>
      </c>
      <c r="AG11" s="41">
        <v>0.16700000000000001</v>
      </c>
      <c r="AH11" s="41">
        <v>0.18099999999999999</v>
      </c>
      <c r="AI11" s="41">
        <v>7.2999999999999995E-2</v>
      </c>
      <c r="AJ11" s="41">
        <v>0.106</v>
      </c>
      <c r="AK11" s="41">
        <v>0.10299999999999999</v>
      </c>
      <c r="AL11" s="41">
        <v>0.01</v>
      </c>
      <c r="AM11" s="41">
        <v>0.15733333333333333</v>
      </c>
      <c r="AN11" s="41">
        <v>0.16800000000000001</v>
      </c>
      <c r="AO11" s="41">
        <v>3.6999999999999998E-2</v>
      </c>
      <c r="AP11" s="22">
        <v>1</v>
      </c>
      <c r="AQ11" s="24">
        <v>0</v>
      </c>
      <c r="AR11" s="11">
        <v>9.6910013008056392E-2</v>
      </c>
      <c r="AS11" s="41">
        <v>0.16700000000000001</v>
      </c>
      <c r="AT11" s="41">
        <v>0.18099999999999999</v>
      </c>
      <c r="AU11" s="41">
        <v>7.2999999999999995E-2</v>
      </c>
      <c r="AV11" s="41">
        <v>0.106</v>
      </c>
      <c r="AW11" s="41">
        <v>0.10299999999999999</v>
      </c>
      <c r="AX11" s="41">
        <v>0.01</v>
      </c>
      <c r="AY11" s="41">
        <v>0.15733333333333333</v>
      </c>
      <c r="AZ11" s="41">
        <v>0.16800000000000001</v>
      </c>
      <c r="BA11" s="41">
        <v>3.6999999999999998E-2</v>
      </c>
      <c r="BB11" s="22">
        <v>1</v>
      </c>
      <c r="BC11" s="24">
        <v>0</v>
      </c>
    </row>
    <row r="12" spans="1:55" x14ac:dyDescent="0.25">
      <c r="A12" s="20"/>
      <c r="B12" s="5">
        <v>9</v>
      </c>
      <c r="C12" s="11" t="s">
        <v>65</v>
      </c>
      <c r="D12" s="5" t="s">
        <v>69</v>
      </c>
      <c r="E12" s="5" t="s">
        <v>61</v>
      </c>
      <c r="F12" s="5">
        <v>71</v>
      </c>
      <c r="G12" s="12">
        <v>-7.9181246047624818E-2</v>
      </c>
      <c r="H12" s="4">
        <v>553</v>
      </c>
      <c r="I12" s="30">
        <v>0.16700000000000001</v>
      </c>
      <c r="J12" s="30">
        <v>0.183</v>
      </c>
      <c r="K12" s="30">
        <v>5.0999999999999997E-2</v>
      </c>
      <c r="L12" s="30">
        <v>0.1</v>
      </c>
      <c r="M12" s="30">
        <v>0.113</v>
      </c>
      <c r="N12" s="30">
        <v>2.1999999999999999E-2</v>
      </c>
      <c r="O12" s="30">
        <v>0.15866666666666665</v>
      </c>
      <c r="P12" s="30">
        <v>0.16733333333333333</v>
      </c>
      <c r="Q12" s="30">
        <v>3.5999999999999997E-2</v>
      </c>
      <c r="R12" s="30">
        <v>0</v>
      </c>
      <c r="S12" s="35">
        <v>0</v>
      </c>
      <c r="T12" s="4">
        <v>0.3979400086720376</v>
      </c>
      <c r="U12" s="30">
        <v>0.16700000000000001</v>
      </c>
      <c r="V12" s="30">
        <v>0.183</v>
      </c>
      <c r="W12" s="30">
        <v>5.0999999999999997E-2</v>
      </c>
      <c r="X12" s="30">
        <v>0.1</v>
      </c>
      <c r="Y12" s="30">
        <v>0.113</v>
      </c>
      <c r="Z12" s="30">
        <v>2.1999999999999999E-2</v>
      </c>
      <c r="AA12" s="30">
        <v>0.15866666666666665</v>
      </c>
      <c r="AB12" s="30">
        <v>0.16733333333333333</v>
      </c>
      <c r="AC12" s="30">
        <v>3.5999999999999997E-2</v>
      </c>
      <c r="AD12" s="33">
        <v>0</v>
      </c>
      <c r="AE12" s="33">
        <v>0</v>
      </c>
      <c r="AF12" s="6">
        <v>9.6910013008056392E-2</v>
      </c>
      <c r="AG12" s="30">
        <v>0.16700000000000001</v>
      </c>
      <c r="AH12" s="30">
        <v>0.183</v>
      </c>
      <c r="AI12" s="30">
        <v>5.0999999999999997E-2</v>
      </c>
      <c r="AJ12" s="30">
        <v>0.1</v>
      </c>
      <c r="AK12" s="30">
        <v>0.113</v>
      </c>
      <c r="AL12" s="30">
        <v>2.1999999999999999E-2</v>
      </c>
      <c r="AM12" s="30">
        <v>0.15866666666666665</v>
      </c>
      <c r="AN12" s="30">
        <v>0.16733333333333333</v>
      </c>
      <c r="AO12" s="30">
        <v>3.5999999999999997E-2</v>
      </c>
      <c r="AP12" s="33">
        <v>0</v>
      </c>
      <c r="AQ12" s="34">
        <v>0</v>
      </c>
      <c r="AR12" s="11">
        <v>-7.9181246047624818E-2</v>
      </c>
      <c r="AS12" s="30">
        <v>0.16700000000000001</v>
      </c>
      <c r="AT12" s="30">
        <v>0.183</v>
      </c>
      <c r="AU12" s="30">
        <v>5.0999999999999997E-2</v>
      </c>
      <c r="AV12" s="30">
        <v>0.1</v>
      </c>
      <c r="AW12" s="30">
        <v>0.113</v>
      </c>
      <c r="AX12" s="30">
        <v>2.1999999999999999E-2</v>
      </c>
      <c r="AY12" s="30">
        <v>0.15866666666666665</v>
      </c>
      <c r="AZ12" s="30">
        <v>0.16733333333333333</v>
      </c>
      <c r="BA12" s="30">
        <v>3.5999999999999997E-2</v>
      </c>
      <c r="BB12" s="33">
        <v>0</v>
      </c>
      <c r="BC12" s="34">
        <v>0</v>
      </c>
    </row>
    <row r="13" spans="1:55" s="26" customFormat="1" x14ac:dyDescent="0.25">
      <c r="A13" s="20"/>
      <c r="B13" s="5">
        <v>10</v>
      </c>
      <c r="C13" s="11" t="s">
        <v>64</v>
      </c>
      <c r="D13" s="5" t="s">
        <v>69</v>
      </c>
      <c r="E13" s="5" t="s">
        <v>61</v>
      </c>
      <c r="F13" s="5">
        <v>73</v>
      </c>
      <c r="G13" s="6">
        <v>-7.9181246047624818E-2</v>
      </c>
      <c r="H13" s="5">
        <v>513</v>
      </c>
      <c r="I13" s="41">
        <v>0.115</v>
      </c>
      <c r="J13" s="41">
        <v>0.128</v>
      </c>
      <c r="K13" s="41">
        <v>4.5999999999999999E-2</v>
      </c>
      <c r="L13" s="41">
        <v>4.5999999999999999E-2</v>
      </c>
      <c r="M13" s="41">
        <v>0.06</v>
      </c>
      <c r="N13" s="41">
        <v>0.02</v>
      </c>
      <c r="O13" s="41">
        <v>0.12833333333333333</v>
      </c>
      <c r="P13" s="41">
        <v>0.13566666666666666</v>
      </c>
      <c r="Q13" s="41">
        <v>5.86666666666667E-2</v>
      </c>
      <c r="R13" s="41">
        <v>1</v>
      </c>
      <c r="S13" s="42">
        <v>0</v>
      </c>
      <c r="T13" s="5">
        <v>0.3979400086720376</v>
      </c>
      <c r="U13" s="41">
        <v>0.115</v>
      </c>
      <c r="V13" s="41">
        <v>0.128</v>
      </c>
      <c r="W13" s="41">
        <v>4.5999999999999999E-2</v>
      </c>
      <c r="X13" s="41">
        <v>4.5999999999999999E-2</v>
      </c>
      <c r="Y13" s="41">
        <v>0.06</v>
      </c>
      <c r="Z13" s="41">
        <v>0.02</v>
      </c>
      <c r="AA13" s="41">
        <v>0.12833333333333333</v>
      </c>
      <c r="AB13" s="41">
        <v>0.13566666666666666</v>
      </c>
      <c r="AC13" s="41">
        <v>5.86666666666667E-2</v>
      </c>
      <c r="AD13" s="33">
        <v>1</v>
      </c>
      <c r="AE13" s="33">
        <v>0</v>
      </c>
      <c r="AF13" s="6">
        <v>0.3010299956639812</v>
      </c>
      <c r="AG13" s="41">
        <v>0.115</v>
      </c>
      <c r="AH13" s="41">
        <v>0.128</v>
      </c>
      <c r="AI13" s="41">
        <v>4.5999999999999999E-2</v>
      </c>
      <c r="AJ13" s="41">
        <v>4.5999999999999999E-2</v>
      </c>
      <c r="AK13" s="41">
        <v>0.06</v>
      </c>
      <c r="AL13" s="41">
        <v>0.02</v>
      </c>
      <c r="AM13" s="41">
        <v>0.12833333333333333</v>
      </c>
      <c r="AN13" s="41">
        <v>0.13566666666666666</v>
      </c>
      <c r="AO13" s="41">
        <v>5.86666666666667E-2</v>
      </c>
      <c r="AP13" s="33">
        <v>1</v>
      </c>
      <c r="AQ13" s="34">
        <v>0</v>
      </c>
      <c r="AR13" s="11">
        <v>0.15490195998574319</v>
      </c>
      <c r="AS13" s="41">
        <v>0.115</v>
      </c>
      <c r="AT13" s="41">
        <v>0.128</v>
      </c>
      <c r="AU13" s="41">
        <v>4.5999999999999999E-2</v>
      </c>
      <c r="AV13" s="41">
        <v>4.5999999999999999E-2</v>
      </c>
      <c r="AW13" s="41">
        <v>0.06</v>
      </c>
      <c r="AX13" s="41">
        <v>0.02</v>
      </c>
      <c r="AY13" s="41">
        <v>0.12833333333333333</v>
      </c>
      <c r="AZ13" s="41">
        <v>0.13566666666666666</v>
      </c>
      <c r="BA13" s="41">
        <v>5.86666666666667E-2</v>
      </c>
      <c r="BB13" s="33">
        <v>1</v>
      </c>
      <c r="BC13" s="34">
        <v>0</v>
      </c>
    </row>
    <row r="14" spans="1:55" s="7" customFormat="1" x14ac:dyDescent="0.25">
      <c r="A14" s="20"/>
      <c r="B14" s="5">
        <v>11</v>
      </c>
      <c r="C14" s="11" t="s">
        <v>64</v>
      </c>
      <c r="D14" s="5" t="s">
        <v>69</v>
      </c>
      <c r="E14" s="5" t="s">
        <v>61</v>
      </c>
      <c r="F14" s="5">
        <v>65</v>
      </c>
      <c r="G14" s="6">
        <v>-7.9181246047624818E-2</v>
      </c>
      <c r="H14" s="5">
        <v>572</v>
      </c>
      <c r="I14" s="30">
        <v>0.127</v>
      </c>
      <c r="J14" s="30">
        <v>0.13800000000000001</v>
      </c>
      <c r="K14" s="30">
        <v>0.05</v>
      </c>
      <c r="L14" s="30">
        <v>8.7999999999999995E-2</v>
      </c>
      <c r="M14" s="30">
        <v>9.1999999999999998E-2</v>
      </c>
      <c r="N14" s="30">
        <v>8.9999999999999993E-3</v>
      </c>
      <c r="O14" s="30">
        <v>9.0000000000000011E-2</v>
      </c>
      <c r="P14" s="30">
        <v>8.8000000000000009E-2</v>
      </c>
      <c r="Q14" s="30">
        <v>2.6333333333333334E-2</v>
      </c>
      <c r="R14" s="30">
        <v>1</v>
      </c>
      <c r="S14" s="35">
        <v>0</v>
      </c>
      <c r="T14" s="4">
        <v>0.3979400086720376</v>
      </c>
      <c r="U14" s="30">
        <v>0.127</v>
      </c>
      <c r="V14" s="30">
        <v>0.13800000000000001</v>
      </c>
      <c r="W14" s="30">
        <v>0.05</v>
      </c>
      <c r="X14" s="30">
        <v>8.7999999999999995E-2</v>
      </c>
      <c r="Y14" s="30">
        <v>9.1999999999999998E-2</v>
      </c>
      <c r="Z14" s="30">
        <v>8.9999999999999993E-3</v>
      </c>
      <c r="AA14" s="30">
        <v>9.0000000000000011E-2</v>
      </c>
      <c r="AB14" s="30">
        <v>8.8000000000000009E-2</v>
      </c>
      <c r="AC14" s="30">
        <v>2.6333333333333334E-2</v>
      </c>
      <c r="AD14" s="33">
        <v>1</v>
      </c>
      <c r="AE14" s="33">
        <v>0</v>
      </c>
      <c r="AF14" s="6">
        <v>0.15490195998574319</v>
      </c>
      <c r="AG14" s="30">
        <v>0.127</v>
      </c>
      <c r="AH14" s="30">
        <v>0.13800000000000001</v>
      </c>
      <c r="AI14" s="30">
        <v>0.05</v>
      </c>
      <c r="AJ14" s="30">
        <v>8.7999999999999995E-2</v>
      </c>
      <c r="AK14" s="30">
        <v>9.1999999999999998E-2</v>
      </c>
      <c r="AL14" s="30">
        <v>8.9999999999999993E-3</v>
      </c>
      <c r="AM14" s="30">
        <v>9.0000000000000011E-2</v>
      </c>
      <c r="AN14" s="30">
        <v>8.8000000000000009E-2</v>
      </c>
      <c r="AO14" s="30">
        <v>2.6333333333333334E-2</v>
      </c>
      <c r="AP14" s="33">
        <v>1</v>
      </c>
      <c r="AQ14" s="34">
        <v>0</v>
      </c>
      <c r="AR14" s="11">
        <v>9.6910013008056392E-2</v>
      </c>
      <c r="AS14" s="30">
        <v>0.127</v>
      </c>
      <c r="AT14" s="30">
        <v>0.13800000000000001</v>
      </c>
      <c r="AU14" s="30">
        <v>0.05</v>
      </c>
      <c r="AV14" s="30">
        <v>8.7999999999999995E-2</v>
      </c>
      <c r="AW14" s="30">
        <v>9.1999999999999998E-2</v>
      </c>
      <c r="AX14" s="30">
        <v>8.9999999999999993E-3</v>
      </c>
      <c r="AY14" s="30">
        <v>9.0000000000000011E-2</v>
      </c>
      <c r="AZ14" s="30">
        <v>8.8000000000000009E-2</v>
      </c>
      <c r="BA14" s="30">
        <v>2.6333333333333334E-2</v>
      </c>
      <c r="BB14" s="33">
        <v>1</v>
      </c>
      <c r="BC14" s="34">
        <v>0</v>
      </c>
    </row>
    <row r="15" spans="1:55" s="2" customFormat="1" x14ac:dyDescent="0.15">
      <c r="A15" s="23"/>
      <c r="B15" s="5">
        <v>12</v>
      </c>
      <c r="C15" s="11" t="s">
        <v>64</v>
      </c>
      <c r="D15" s="5" t="s">
        <v>69</v>
      </c>
      <c r="E15" s="5" t="s">
        <v>63</v>
      </c>
      <c r="F15" s="5">
        <v>63</v>
      </c>
      <c r="G15" s="6">
        <v>0</v>
      </c>
      <c r="H15" s="5">
        <v>524</v>
      </c>
      <c r="I15" s="41">
        <v>0.26</v>
      </c>
      <c r="J15" s="41">
        <v>0.27400000000000002</v>
      </c>
      <c r="K15" s="41">
        <v>4.8000000000000001E-2</v>
      </c>
      <c r="L15" s="41">
        <v>0.187</v>
      </c>
      <c r="M15" s="41">
        <v>0.20399999999999999</v>
      </c>
      <c r="N15" s="41">
        <v>2.7E-2</v>
      </c>
      <c r="O15" s="41">
        <v>8.1333333333333327E-2</v>
      </c>
      <c r="P15" s="41">
        <v>7.7666666666666676E-2</v>
      </c>
      <c r="Q15" s="41">
        <v>4.6333333333333337E-2</v>
      </c>
      <c r="R15" s="41">
        <v>0</v>
      </c>
      <c r="S15" s="42">
        <v>0</v>
      </c>
      <c r="T15" s="5">
        <v>-7.9181246047624818E-2</v>
      </c>
      <c r="U15" s="41">
        <v>0.26</v>
      </c>
      <c r="V15" s="41">
        <v>0.27400000000000002</v>
      </c>
      <c r="W15" s="41">
        <v>4.8000000000000001E-2</v>
      </c>
      <c r="X15" s="41">
        <v>0.187</v>
      </c>
      <c r="Y15" s="41">
        <v>0.20399999999999999</v>
      </c>
      <c r="Z15" s="41">
        <v>2.7E-2</v>
      </c>
      <c r="AA15" s="41">
        <v>8.1333333333333327E-2</v>
      </c>
      <c r="AB15" s="41">
        <v>7.7666666666666676E-2</v>
      </c>
      <c r="AC15" s="41">
        <v>4.6333333333333337E-2</v>
      </c>
      <c r="AD15" s="22">
        <v>0</v>
      </c>
      <c r="AE15" s="22">
        <v>0</v>
      </c>
      <c r="AF15" s="6">
        <v>-7.9181246047624818E-2</v>
      </c>
      <c r="AG15" s="41">
        <v>0.26</v>
      </c>
      <c r="AH15" s="41">
        <v>0.27400000000000002</v>
      </c>
      <c r="AI15" s="41">
        <v>4.8000000000000001E-2</v>
      </c>
      <c r="AJ15" s="41">
        <v>0.187</v>
      </c>
      <c r="AK15" s="41">
        <v>0.20399999999999999</v>
      </c>
      <c r="AL15" s="41">
        <v>2.7E-2</v>
      </c>
      <c r="AM15" s="41">
        <v>8.1333333333333327E-2</v>
      </c>
      <c r="AN15" s="41">
        <v>7.7666666666666676E-2</v>
      </c>
      <c r="AO15" s="41">
        <v>4.6333333333333337E-2</v>
      </c>
      <c r="AP15" s="22">
        <v>0</v>
      </c>
      <c r="AQ15" s="24">
        <v>0</v>
      </c>
      <c r="AR15" s="11">
        <v>-7.9181246047624818E-2</v>
      </c>
      <c r="AS15" s="41">
        <v>0.26</v>
      </c>
      <c r="AT15" s="41">
        <v>0.27400000000000002</v>
      </c>
      <c r="AU15" s="41">
        <v>4.8000000000000001E-2</v>
      </c>
      <c r="AV15" s="41">
        <v>0.187</v>
      </c>
      <c r="AW15" s="41">
        <v>0.20399999999999999</v>
      </c>
      <c r="AX15" s="41">
        <v>2.7E-2</v>
      </c>
      <c r="AY15" s="41">
        <v>8.1333333333333327E-2</v>
      </c>
      <c r="AZ15" s="41">
        <v>7.7666666666666676E-2</v>
      </c>
      <c r="BA15" s="41">
        <v>4.6333333333333337E-2</v>
      </c>
      <c r="BB15" s="22">
        <v>0</v>
      </c>
      <c r="BC15" s="24">
        <v>0</v>
      </c>
    </row>
    <row r="16" spans="1:55" s="1" customFormat="1" x14ac:dyDescent="0.15">
      <c r="A16" s="23"/>
      <c r="B16" s="5">
        <v>13</v>
      </c>
      <c r="C16" s="11" t="s">
        <v>65</v>
      </c>
      <c r="D16" s="5" t="s">
        <v>69</v>
      </c>
      <c r="E16" s="5" t="s">
        <v>61</v>
      </c>
      <c r="F16" s="5">
        <v>84</v>
      </c>
      <c r="G16" s="12">
        <v>0</v>
      </c>
      <c r="H16" s="4">
        <v>499</v>
      </c>
      <c r="I16" s="30">
        <v>0.21299999999999999</v>
      </c>
      <c r="J16" s="30">
        <v>0.22500000000000001</v>
      </c>
      <c r="K16" s="30">
        <v>9.9000000000000005E-2</v>
      </c>
      <c r="L16" s="30">
        <v>0.16600000000000001</v>
      </c>
      <c r="M16" s="30">
        <v>0.16500000000000001</v>
      </c>
      <c r="N16" s="30">
        <v>9.0999999999999998E-2</v>
      </c>
      <c r="O16" s="30">
        <v>0.11633333333333333</v>
      </c>
      <c r="P16" s="30">
        <v>0.12433333333333334</v>
      </c>
      <c r="Q16" s="30">
        <v>3.7333333333333336E-2</v>
      </c>
      <c r="R16" s="30">
        <v>1</v>
      </c>
      <c r="S16" s="35">
        <v>0</v>
      </c>
      <c r="T16" s="4">
        <v>0.69897000433601875</v>
      </c>
      <c r="U16" s="30">
        <v>0.21299999999999999</v>
      </c>
      <c r="V16" s="30">
        <v>0.22500000000000001</v>
      </c>
      <c r="W16" s="30">
        <v>9.9000000000000005E-2</v>
      </c>
      <c r="X16" s="30">
        <v>0.16600000000000001</v>
      </c>
      <c r="Y16" s="30">
        <v>0.16500000000000001</v>
      </c>
      <c r="Z16" s="30">
        <v>9.0999999999999998E-2</v>
      </c>
      <c r="AA16" s="30">
        <v>0.11633333333333333</v>
      </c>
      <c r="AB16" s="30">
        <v>0.12433333333333334</v>
      </c>
      <c r="AC16" s="30">
        <v>3.7333333333333336E-2</v>
      </c>
      <c r="AD16" s="22">
        <v>1</v>
      </c>
      <c r="AE16" s="22">
        <v>0</v>
      </c>
      <c r="AF16" s="12">
        <v>0.3010299956639812</v>
      </c>
      <c r="AG16" s="30">
        <v>0.21299999999999999</v>
      </c>
      <c r="AH16" s="30">
        <v>0.22500000000000001</v>
      </c>
      <c r="AI16" s="30">
        <v>9.9000000000000005E-2</v>
      </c>
      <c r="AJ16" s="30">
        <v>0.16600000000000001</v>
      </c>
      <c r="AK16" s="30">
        <v>0.16500000000000001</v>
      </c>
      <c r="AL16" s="30">
        <v>9.0999999999999998E-2</v>
      </c>
      <c r="AM16" s="30">
        <v>0.11633333333333333</v>
      </c>
      <c r="AN16" s="30">
        <v>0.12433333333333334</v>
      </c>
      <c r="AO16" s="30">
        <v>3.7333333333333336E-2</v>
      </c>
      <c r="AP16" s="22">
        <v>1</v>
      </c>
      <c r="AQ16" s="24">
        <v>0</v>
      </c>
      <c r="AR16" s="4">
        <v>9.6910013008056392E-2</v>
      </c>
      <c r="AS16" s="30">
        <v>0.21299999999999999</v>
      </c>
      <c r="AT16" s="30">
        <v>0.22500000000000001</v>
      </c>
      <c r="AU16" s="30">
        <v>9.9000000000000005E-2</v>
      </c>
      <c r="AV16" s="30">
        <v>0.16600000000000001</v>
      </c>
      <c r="AW16" s="30">
        <v>0.16500000000000001</v>
      </c>
      <c r="AX16" s="30">
        <v>9.0999999999999998E-2</v>
      </c>
      <c r="AY16" s="30">
        <v>0.11633333333333333</v>
      </c>
      <c r="AZ16" s="30">
        <v>0.12433333333333334</v>
      </c>
      <c r="BA16" s="30">
        <v>3.7333333333333336E-2</v>
      </c>
      <c r="BB16" s="22">
        <v>1</v>
      </c>
      <c r="BC16" s="24">
        <v>0</v>
      </c>
    </row>
    <row r="17" spans="1:55" s="2" customFormat="1" x14ac:dyDescent="0.15">
      <c r="A17" s="23"/>
      <c r="B17" s="5">
        <v>14</v>
      </c>
      <c r="C17" s="11" t="s">
        <v>64</v>
      </c>
      <c r="D17" s="5" t="s">
        <v>69</v>
      </c>
      <c r="E17" s="5" t="s">
        <v>61</v>
      </c>
      <c r="F17" s="5">
        <v>68</v>
      </c>
      <c r="G17" s="6">
        <v>0</v>
      </c>
      <c r="H17" s="5">
        <v>499</v>
      </c>
      <c r="I17" s="41">
        <v>0.188</v>
      </c>
      <c r="J17" s="41">
        <v>0.215</v>
      </c>
      <c r="K17" s="41">
        <v>6.4000000000000001E-2</v>
      </c>
      <c r="L17" s="41">
        <v>0.159</v>
      </c>
      <c r="M17" s="41">
        <v>0.18</v>
      </c>
      <c r="N17" s="41">
        <v>3.6999999999999998E-2</v>
      </c>
      <c r="O17" s="41">
        <v>0.14333333333333334</v>
      </c>
      <c r="P17" s="41">
        <v>0.13899999999999998</v>
      </c>
      <c r="Q17" s="41">
        <v>3.1E-2</v>
      </c>
      <c r="R17" s="41">
        <v>0</v>
      </c>
      <c r="S17" s="42">
        <v>0</v>
      </c>
      <c r="T17" s="5">
        <v>9.6910013008056392E-2</v>
      </c>
      <c r="U17" s="41">
        <v>0.188</v>
      </c>
      <c r="V17" s="41">
        <v>0.215</v>
      </c>
      <c r="W17" s="41">
        <v>6.4000000000000001E-2</v>
      </c>
      <c r="X17" s="41">
        <v>0.159</v>
      </c>
      <c r="Y17" s="41">
        <v>0.18</v>
      </c>
      <c r="Z17" s="41">
        <v>3.6999999999999998E-2</v>
      </c>
      <c r="AA17" s="41">
        <v>0.14333333333333334</v>
      </c>
      <c r="AB17" s="41">
        <v>0.13899999999999998</v>
      </c>
      <c r="AC17" s="41">
        <v>3.1E-2</v>
      </c>
      <c r="AD17" s="22">
        <v>0</v>
      </c>
      <c r="AE17" s="22">
        <v>0</v>
      </c>
      <c r="AF17" s="6">
        <v>9.6910013008056392E-2</v>
      </c>
      <c r="AG17" s="41">
        <v>0.188</v>
      </c>
      <c r="AH17" s="41">
        <v>0.215</v>
      </c>
      <c r="AI17" s="41">
        <v>6.4000000000000001E-2</v>
      </c>
      <c r="AJ17" s="41">
        <v>0.159</v>
      </c>
      <c r="AK17" s="41">
        <v>0.18</v>
      </c>
      <c r="AL17" s="41">
        <v>3.6999999999999998E-2</v>
      </c>
      <c r="AM17" s="41">
        <v>0.14333333333333334</v>
      </c>
      <c r="AN17" s="41">
        <v>0.13899999999999998</v>
      </c>
      <c r="AO17" s="41">
        <v>3.1E-2</v>
      </c>
      <c r="AP17" s="22">
        <v>0</v>
      </c>
      <c r="AQ17" s="24">
        <v>0</v>
      </c>
      <c r="AR17" s="5">
        <v>-7.9181246047624818E-2</v>
      </c>
      <c r="AS17" s="41">
        <v>0.188</v>
      </c>
      <c r="AT17" s="41">
        <v>0.215</v>
      </c>
      <c r="AU17" s="41">
        <v>6.4000000000000001E-2</v>
      </c>
      <c r="AV17" s="41">
        <v>0.159</v>
      </c>
      <c r="AW17" s="41">
        <v>0.18</v>
      </c>
      <c r="AX17" s="41">
        <v>3.6999999999999998E-2</v>
      </c>
      <c r="AY17" s="41">
        <v>0.14333333333333334</v>
      </c>
      <c r="AZ17" s="41">
        <v>0.13899999999999998</v>
      </c>
      <c r="BA17" s="41">
        <v>3.1E-2</v>
      </c>
      <c r="BB17" s="22">
        <v>0</v>
      </c>
      <c r="BC17" s="24">
        <v>0</v>
      </c>
    </row>
    <row r="18" spans="1:55" s="8" customFormat="1" x14ac:dyDescent="0.15">
      <c r="A18" s="23"/>
      <c r="B18" s="5">
        <v>15</v>
      </c>
      <c r="C18" s="11" t="s">
        <v>64</v>
      </c>
      <c r="D18" s="5" t="s">
        <v>69</v>
      </c>
      <c r="E18" s="5" t="s">
        <v>61</v>
      </c>
      <c r="F18" s="5">
        <v>88</v>
      </c>
      <c r="G18" s="12">
        <v>0</v>
      </c>
      <c r="H18" s="4">
        <v>564</v>
      </c>
      <c r="I18" s="30">
        <v>0.17499999999999999</v>
      </c>
      <c r="J18" s="30">
        <v>0.18099999999999999</v>
      </c>
      <c r="K18" s="30">
        <v>7.0000000000000007E-2</v>
      </c>
      <c r="L18" s="30">
        <v>0.154</v>
      </c>
      <c r="M18" s="30">
        <v>0.14799999999999999</v>
      </c>
      <c r="N18" s="30">
        <v>2.8000000000000001E-2</v>
      </c>
      <c r="O18" s="30">
        <v>0.13599999999999998</v>
      </c>
      <c r="P18" s="30">
        <v>0.151</v>
      </c>
      <c r="Q18" s="30">
        <v>3.9333333333333331E-2</v>
      </c>
      <c r="R18" s="30">
        <v>0</v>
      </c>
      <c r="S18" s="35">
        <v>0</v>
      </c>
      <c r="T18" s="4">
        <v>0.15490195998574319</v>
      </c>
      <c r="U18" s="30">
        <v>0.17499999999999999</v>
      </c>
      <c r="V18" s="30">
        <v>0.18099999999999999</v>
      </c>
      <c r="W18" s="30">
        <v>7.0000000000000007E-2</v>
      </c>
      <c r="X18" s="30">
        <v>0.154</v>
      </c>
      <c r="Y18" s="30">
        <v>0.14799999999999999</v>
      </c>
      <c r="Z18" s="30">
        <v>2.8000000000000001E-2</v>
      </c>
      <c r="AA18" s="30">
        <v>0.13599999999999998</v>
      </c>
      <c r="AB18" s="30">
        <v>0.151</v>
      </c>
      <c r="AC18" s="30">
        <v>3.9333333333333331E-2</v>
      </c>
      <c r="AD18" s="22">
        <v>0</v>
      </c>
      <c r="AE18" s="22">
        <v>0</v>
      </c>
      <c r="AF18" s="12">
        <v>0</v>
      </c>
      <c r="AG18" s="30">
        <v>0.17499999999999999</v>
      </c>
      <c r="AH18" s="30">
        <v>0.18099999999999999</v>
      </c>
      <c r="AI18" s="30">
        <v>7.0000000000000007E-2</v>
      </c>
      <c r="AJ18" s="30">
        <v>0.154</v>
      </c>
      <c r="AK18" s="30">
        <v>0.14799999999999999</v>
      </c>
      <c r="AL18" s="30">
        <v>2.8000000000000001E-2</v>
      </c>
      <c r="AM18" s="30">
        <v>0.13599999999999998</v>
      </c>
      <c r="AN18" s="30">
        <v>0.151</v>
      </c>
      <c r="AO18" s="30">
        <v>3.9333333333333331E-2</v>
      </c>
      <c r="AP18" s="22">
        <v>0</v>
      </c>
      <c r="AQ18" s="24">
        <v>0</v>
      </c>
      <c r="AR18" s="4">
        <v>0</v>
      </c>
      <c r="AS18" s="30">
        <v>0.17499999999999999</v>
      </c>
      <c r="AT18" s="30">
        <v>0.18099999999999999</v>
      </c>
      <c r="AU18" s="30">
        <v>7.0000000000000007E-2</v>
      </c>
      <c r="AV18" s="30">
        <v>0.154</v>
      </c>
      <c r="AW18" s="30">
        <v>0.14799999999999999</v>
      </c>
      <c r="AX18" s="30">
        <v>2.8000000000000001E-2</v>
      </c>
      <c r="AY18" s="30">
        <v>0.13599999999999998</v>
      </c>
      <c r="AZ18" s="30">
        <v>0.151</v>
      </c>
      <c r="BA18" s="30">
        <v>3.9333333333333331E-2</v>
      </c>
      <c r="BB18" s="22">
        <v>0</v>
      </c>
      <c r="BC18" s="24">
        <v>0</v>
      </c>
    </row>
    <row r="19" spans="1:55" s="1" customFormat="1" x14ac:dyDescent="0.15">
      <c r="A19" s="23"/>
      <c r="B19" s="5">
        <v>16</v>
      </c>
      <c r="C19" s="11" t="s">
        <v>64</v>
      </c>
      <c r="D19" s="5" t="s">
        <v>69</v>
      </c>
      <c r="E19" s="5" t="s">
        <v>63</v>
      </c>
      <c r="F19" s="5">
        <v>76</v>
      </c>
      <c r="G19" s="12">
        <v>0</v>
      </c>
      <c r="H19" s="4">
        <v>519</v>
      </c>
      <c r="I19" s="30">
        <v>0.35699999999999998</v>
      </c>
      <c r="J19" s="30">
        <v>0.377</v>
      </c>
      <c r="K19" s="30">
        <v>7.0999999999999994E-2</v>
      </c>
      <c r="L19" s="30">
        <v>0.33700000000000002</v>
      </c>
      <c r="M19" s="30">
        <v>0.35599999999999998</v>
      </c>
      <c r="N19" s="30">
        <v>4.3999999999999997E-2</v>
      </c>
      <c r="O19" s="30">
        <v>0.123</v>
      </c>
      <c r="P19" s="30">
        <v>0.14066666666666666</v>
      </c>
      <c r="Q19" s="30">
        <v>6.1666666666666668E-2</v>
      </c>
      <c r="R19" s="30">
        <v>1</v>
      </c>
      <c r="S19" s="35">
        <v>0</v>
      </c>
      <c r="T19" s="4">
        <v>0</v>
      </c>
      <c r="U19" s="30">
        <v>0.35699999999999998</v>
      </c>
      <c r="V19" s="30">
        <v>0.377</v>
      </c>
      <c r="W19" s="30">
        <v>7.0999999999999994E-2</v>
      </c>
      <c r="X19" s="30">
        <v>0.33700000000000002</v>
      </c>
      <c r="Y19" s="30">
        <v>0.35599999999999998</v>
      </c>
      <c r="Z19" s="30">
        <v>4.3999999999999997E-2</v>
      </c>
      <c r="AA19" s="30">
        <v>0.123</v>
      </c>
      <c r="AB19" s="30">
        <v>0.14066666666666666</v>
      </c>
      <c r="AC19" s="30">
        <v>6.1666666666666668E-2</v>
      </c>
      <c r="AD19" s="22">
        <v>1</v>
      </c>
      <c r="AE19" s="22">
        <v>0</v>
      </c>
      <c r="AF19" s="12">
        <v>0</v>
      </c>
      <c r="AG19" s="30">
        <v>0.35699999999999998</v>
      </c>
      <c r="AH19" s="30">
        <v>0.377</v>
      </c>
      <c r="AI19" s="30">
        <v>7.0999999999999994E-2</v>
      </c>
      <c r="AJ19" s="30">
        <v>0.33700000000000002</v>
      </c>
      <c r="AK19" s="30">
        <v>0.35599999999999998</v>
      </c>
      <c r="AL19" s="30">
        <v>4.3999999999999997E-2</v>
      </c>
      <c r="AM19" s="30">
        <v>0.123</v>
      </c>
      <c r="AN19" s="30">
        <v>0.14066666666666666</v>
      </c>
      <c r="AO19" s="30">
        <v>6.1666666666666668E-2</v>
      </c>
      <c r="AP19" s="22">
        <v>1</v>
      </c>
      <c r="AQ19" s="24">
        <v>0</v>
      </c>
      <c r="AR19" s="4">
        <v>0</v>
      </c>
      <c r="AS19" s="30">
        <v>0.35699999999999998</v>
      </c>
      <c r="AT19" s="30">
        <v>0.377</v>
      </c>
      <c r="AU19" s="30">
        <v>7.0999999999999994E-2</v>
      </c>
      <c r="AV19" s="30">
        <v>0.33700000000000002</v>
      </c>
      <c r="AW19" s="30">
        <v>0.35599999999999998</v>
      </c>
      <c r="AX19" s="30">
        <v>4.3999999999999997E-2</v>
      </c>
      <c r="AY19" s="30">
        <v>0.123</v>
      </c>
      <c r="AZ19" s="30">
        <v>0.14066666666666666</v>
      </c>
      <c r="BA19" s="30">
        <v>6.1666666666666668E-2</v>
      </c>
      <c r="BB19" s="22">
        <v>1</v>
      </c>
      <c r="BC19" s="24">
        <v>0</v>
      </c>
    </row>
    <row r="20" spans="1:55" s="1" customFormat="1" x14ac:dyDescent="0.15">
      <c r="A20" s="23"/>
      <c r="B20" s="5">
        <v>17</v>
      </c>
      <c r="C20" s="11" t="s">
        <v>64</v>
      </c>
      <c r="D20" s="5" t="s">
        <v>69</v>
      </c>
      <c r="E20" s="5" t="s">
        <v>63</v>
      </c>
      <c r="F20" s="5">
        <v>70</v>
      </c>
      <c r="G20" s="12">
        <v>-7.9181246047624818E-2</v>
      </c>
      <c r="H20" s="4">
        <v>530</v>
      </c>
      <c r="I20" s="30">
        <v>0.159</v>
      </c>
      <c r="J20" s="30">
        <v>0.17</v>
      </c>
      <c r="K20" s="30">
        <v>5.7000000000000002E-2</v>
      </c>
      <c r="L20" s="30">
        <v>6.8000000000000005E-2</v>
      </c>
      <c r="M20" s="30">
        <v>6.9000000000000006E-2</v>
      </c>
      <c r="N20" s="30">
        <v>1.7000000000000001E-2</v>
      </c>
      <c r="O20" s="30">
        <v>0.14699999999999999</v>
      </c>
      <c r="P20" s="30">
        <v>0.14299999999999999</v>
      </c>
      <c r="Q20" s="30">
        <v>2.9666666666666664E-2</v>
      </c>
      <c r="R20" s="30">
        <v>1</v>
      </c>
      <c r="S20" s="35">
        <v>0</v>
      </c>
      <c r="T20" s="4">
        <v>0</v>
      </c>
      <c r="U20" s="30">
        <v>0.159</v>
      </c>
      <c r="V20" s="30">
        <v>0.17</v>
      </c>
      <c r="W20" s="30">
        <v>5.7000000000000002E-2</v>
      </c>
      <c r="X20" s="30">
        <v>6.8000000000000005E-2</v>
      </c>
      <c r="Y20" s="30">
        <v>6.9000000000000006E-2</v>
      </c>
      <c r="Z20" s="30">
        <v>1.7000000000000001E-2</v>
      </c>
      <c r="AA20" s="30">
        <v>0.14699999999999999</v>
      </c>
      <c r="AB20" s="30">
        <v>0.14299999999999999</v>
      </c>
      <c r="AC20" s="30">
        <v>2.9666666666666664E-2</v>
      </c>
      <c r="AD20" s="22">
        <v>1</v>
      </c>
      <c r="AE20" s="22">
        <v>0</v>
      </c>
      <c r="AF20" s="12">
        <v>0</v>
      </c>
      <c r="AG20" s="30">
        <v>0.159</v>
      </c>
      <c r="AH20" s="30">
        <v>0.17</v>
      </c>
      <c r="AI20" s="30">
        <v>5.7000000000000002E-2</v>
      </c>
      <c r="AJ20" s="30">
        <v>6.8000000000000005E-2</v>
      </c>
      <c r="AK20" s="30">
        <v>6.9000000000000006E-2</v>
      </c>
      <c r="AL20" s="30">
        <v>1.7000000000000001E-2</v>
      </c>
      <c r="AM20" s="30">
        <v>0.14699999999999999</v>
      </c>
      <c r="AN20" s="30">
        <v>0.14299999999999999</v>
      </c>
      <c r="AO20" s="30">
        <v>2.9666666666666664E-2</v>
      </c>
      <c r="AP20" s="22">
        <v>1</v>
      </c>
      <c r="AQ20" s="24">
        <v>0</v>
      </c>
      <c r="AR20" s="4">
        <v>0</v>
      </c>
      <c r="AS20" s="30">
        <v>0.159</v>
      </c>
      <c r="AT20" s="30">
        <v>0.17</v>
      </c>
      <c r="AU20" s="30">
        <v>5.7000000000000002E-2</v>
      </c>
      <c r="AV20" s="30">
        <v>6.8000000000000005E-2</v>
      </c>
      <c r="AW20" s="30">
        <v>6.9000000000000006E-2</v>
      </c>
      <c r="AX20" s="30">
        <v>1.7000000000000001E-2</v>
      </c>
      <c r="AY20" s="30">
        <v>0.14699999999999999</v>
      </c>
      <c r="AZ20" s="30">
        <v>0.14299999999999999</v>
      </c>
      <c r="BA20" s="30">
        <v>2.9666666666666664E-2</v>
      </c>
      <c r="BB20" s="22">
        <v>1</v>
      </c>
      <c r="BC20" s="24">
        <v>0</v>
      </c>
    </row>
    <row r="21" spans="1:55" s="1" customFormat="1" x14ac:dyDescent="0.15">
      <c r="A21" s="23"/>
      <c r="B21" s="5">
        <v>18</v>
      </c>
      <c r="C21" s="11" t="s">
        <v>64</v>
      </c>
      <c r="D21" s="5" t="s">
        <v>69</v>
      </c>
      <c r="E21" s="5" t="s">
        <v>61</v>
      </c>
      <c r="F21" s="5">
        <v>72</v>
      </c>
      <c r="G21" s="12">
        <v>0</v>
      </c>
      <c r="H21" s="4">
        <v>511</v>
      </c>
      <c r="I21" s="30">
        <v>0.252</v>
      </c>
      <c r="J21" s="30">
        <v>0.25</v>
      </c>
      <c r="K21" s="30">
        <v>5.6000000000000001E-2</v>
      </c>
      <c r="L21" s="30">
        <v>0.21199999999999999</v>
      </c>
      <c r="M21" s="30">
        <v>0.20699999999999999</v>
      </c>
      <c r="N21" s="30">
        <v>2.1000000000000001E-2</v>
      </c>
      <c r="O21" s="30">
        <v>0.112</v>
      </c>
      <c r="P21" s="30">
        <v>0.11466666666666665</v>
      </c>
      <c r="Q21" s="30">
        <v>3.9E-2</v>
      </c>
      <c r="R21" s="30">
        <v>1</v>
      </c>
      <c r="S21" s="35">
        <v>0</v>
      </c>
      <c r="T21" s="4">
        <v>0</v>
      </c>
      <c r="U21" s="30">
        <v>0.252</v>
      </c>
      <c r="V21" s="30">
        <v>0.25</v>
      </c>
      <c r="W21" s="30">
        <v>5.6000000000000001E-2</v>
      </c>
      <c r="X21" s="30">
        <v>0.21199999999999999</v>
      </c>
      <c r="Y21" s="30">
        <v>0.20699999999999999</v>
      </c>
      <c r="Z21" s="30">
        <v>2.1000000000000001E-2</v>
      </c>
      <c r="AA21" s="30">
        <v>0.112</v>
      </c>
      <c r="AB21" s="30">
        <v>0.11466666666666665</v>
      </c>
      <c r="AC21" s="30">
        <v>3.9E-2</v>
      </c>
      <c r="AD21" s="22">
        <v>1</v>
      </c>
      <c r="AE21" s="22">
        <v>0</v>
      </c>
      <c r="AF21" s="12">
        <v>0</v>
      </c>
      <c r="AG21" s="30">
        <v>0.252</v>
      </c>
      <c r="AH21" s="30">
        <v>0.25</v>
      </c>
      <c r="AI21" s="30">
        <v>5.6000000000000001E-2</v>
      </c>
      <c r="AJ21" s="30">
        <v>0.21199999999999999</v>
      </c>
      <c r="AK21" s="30">
        <v>0.20699999999999999</v>
      </c>
      <c r="AL21" s="30">
        <v>2.1000000000000001E-2</v>
      </c>
      <c r="AM21" s="30">
        <v>0.112</v>
      </c>
      <c r="AN21" s="30">
        <v>0.11466666666666665</v>
      </c>
      <c r="AO21" s="30">
        <v>3.9E-2</v>
      </c>
      <c r="AP21" s="22">
        <v>1</v>
      </c>
      <c r="AQ21" s="24">
        <v>0</v>
      </c>
      <c r="AR21" s="4">
        <v>0</v>
      </c>
      <c r="AS21" s="30">
        <v>0.252</v>
      </c>
      <c r="AT21" s="30">
        <v>0.25</v>
      </c>
      <c r="AU21" s="30">
        <v>5.6000000000000001E-2</v>
      </c>
      <c r="AV21" s="30">
        <v>0.21199999999999999</v>
      </c>
      <c r="AW21" s="30">
        <v>0.20699999999999999</v>
      </c>
      <c r="AX21" s="30">
        <v>2.1000000000000001E-2</v>
      </c>
      <c r="AY21" s="30">
        <v>0.112</v>
      </c>
      <c r="AZ21" s="30">
        <v>0.11466666666666665</v>
      </c>
      <c r="BA21" s="30">
        <v>3.9E-2</v>
      </c>
      <c r="BB21" s="22">
        <v>1</v>
      </c>
      <c r="BC21" s="24">
        <v>0</v>
      </c>
    </row>
    <row r="22" spans="1:55" x14ac:dyDescent="0.15">
      <c r="A22" s="38"/>
      <c r="B22" s="48"/>
      <c r="C22" s="4"/>
      <c r="D22" s="4"/>
      <c r="E22" s="4" t="s">
        <v>21</v>
      </c>
      <c r="F22" s="4">
        <f>AVERAGE(F5:F21)</f>
        <v>74.764705882352942</v>
      </c>
      <c r="G22" s="12">
        <f>AVERAGE(G4:G21)</f>
        <v>-3.0792706796298544E-2</v>
      </c>
      <c r="H22" s="4">
        <f t="shared" ref="H22:BC22" si="0">AVERAGE(H4:H21)</f>
        <v>527.38888888888891</v>
      </c>
      <c r="I22" s="4">
        <f t="shared" si="0"/>
        <v>0.19466666666666665</v>
      </c>
      <c r="J22" s="4">
        <f t="shared" si="0"/>
        <v>0.20816666666666667</v>
      </c>
      <c r="K22" s="4">
        <f t="shared" si="0"/>
        <v>5.927777777777779E-2</v>
      </c>
      <c r="L22" s="4">
        <f t="shared" si="0"/>
        <v>0.14033333333333334</v>
      </c>
      <c r="M22" s="4">
        <f t="shared" si="0"/>
        <v>0.14916666666666664</v>
      </c>
      <c r="N22" s="4">
        <f t="shared" si="0"/>
        <v>2.7222222222222228E-2</v>
      </c>
      <c r="O22" s="4">
        <f t="shared" si="0"/>
        <v>0.1322962962962963</v>
      </c>
      <c r="P22" s="4">
        <f t="shared" si="0"/>
        <v>0.14029629629629628</v>
      </c>
      <c r="Q22" s="4">
        <f t="shared" si="0"/>
        <v>4.1981481481481481E-2</v>
      </c>
      <c r="R22" s="4">
        <f t="shared" ref="R22" si="1">AVERAGE(R4:R21)</f>
        <v>0.44444444444444442</v>
      </c>
      <c r="S22" s="14">
        <f t="shared" ref="S22" si="2">AVERAGE(S4:S21)</f>
        <v>0</v>
      </c>
      <c r="T22" s="4">
        <f t="shared" si="0"/>
        <v>0.23104834656649201</v>
      </c>
      <c r="U22" s="4">
        <f t="shared" si="0"/>
        <v>0.19466666666666665</v>
      </c>
      <c r="V22" s="4">
        <f t="shared" si="0"/>
        <v>0.20816666666666667</v>
      </c>
      <c r="W22" s="4">
        <f t="shared" si="0"/>
        <v>5.927777777777779E-2</v>
      </c>
      <c r="X22" s="4">
        <f t="shared" si="0"/>
        <v>0.14033333333333334</v>
      </c>
      <c r="Y22" s="4">
        <f t="shared" si="0"/>
        <v>0.14916666666666664</v>
      </c>
      <c r="Z22" s="4">
        <f t="shared" si="0"/>
        <v>2.7222222222222228E-2</v>
      </c>
      <c r="AA22" s="4">
        <f t="shared" si="0"/>
        <v>0.1322962962962963</v>
      </c>
      <c r="AB22" s="4">
        <f t="shared" si="0"/>
        <v>0.14029629629629628</v>
      </c>
      <c r="AC22" s="4">
        <f t="shared" si="0"/>
        <v>4.1981481481481481E-2</v>
      </c>
      <c r="AD22" s="4">
        <f t="shared" si="0"/>
        <v>0.44444444444444442</v>
      </c>
      <c r="AE22" s="4">
        <f t="shared" si="0"/>
        <v>0</v>
      </c>
      <c r="AF22" s="12">
        <f t="shared" si="0"/>
        <v>8.9603760781632291E-2</v>
      </c>
      <c r="AG22" s="4">
        <f t="shared" si="0"/>
        <v>0.19466666666666665</v>
      </c>
      <c r="AH22" s="4">
        <f t="shared" si="0"/>
        <v>0.20816666666666667</v>
      </c>
      <c r="AI22" s="4">
        <f t="shared" si="0"/>
        <v>5.927777777777779E-2</v>
      </c>
      <c r="AJ22" s="4">
        <f t="shared" si="0"/>
        <v>0.14033333333333334</v>
      </c>
      <c r="AK22" s="4">
        <f t="shared" si="0"/>
        <v>0.14916666666666664</v>
      </c>
      <c r="AL22" s="4">
        <f t="shared" si="0"/>
        <v>2.7222222222222228E-2</v>
      </c>
      <c r="AM22" s="4">
        <f t="shared" si="0"/>
        <v>0.1322962962962963</v>
      </c>
      <c r="AN22" s="4">
        <f t="shared" si="0"/>
        <v>0.14029629629629628</v>
      </c>
      <c r="AO22" s="4">
        <f t="shared" si="0"/>
        <v>4.1981481481481481E-2</v>
      </c>
      <c r="AP22" s="4">
        <f t="shared" si="0"/>
        <v>0.44444444444444442</v>
      </c>
      <c r="AQ22" s="14">
        <f t="shared" si="0"/>
        <v>0</v>
      </c>
      <c r="AR22" s="4">
        <f t="shared" si="0"/>
        <v>1.4102541745984057E-2</v>
      </c>
      <c r="AS22" s="4">
        <f t="shared" si="0"/>
        <v>0.19466666666666665</v>
      </c>
      <c r="AT22" s="4">
        <f t="shared" si="0"/>
        <v>0.20816666666666667</v>
      </c>
      <c r="AU22" s="4">
        <f t="shared" si="0"/>
        <v>5.927777777777779E-2</v>
      </c>
      <c r="AV22" s="4">
        <f t="shared" si="0"/>
        <v>0.14033333333333334</v>
      </c>
      <c r="AW22" s="4">
        <f t="shared" si="0"/>
        <v>0.14916666666666664</v>
      </c>
      <c r="AX22" s="4">
        <f t="shared" si="0"/>
        <v>2.7222222222222228E-2</v>
      </c>
      <c r="AY22" s="4">
        <f t="shared" si="0"/>
        <v>0.1322962962962963</v>
      </c>
      <c r="AZ22" s="4">
        <f t="shared" si="0"/>
        <v>0.14029629629629628</v>
      </c>
      <c r="BA22" s="4">
        <f t="shared" si="0"/>
        <v>4.1981481481481481E-2</v>
      </c>
      <c r="BB22" s="4">
        <f t="shared" si="0"/>
        <v>0.44444444444444442</v>
      </c>
      <c r="BC22" s="14">
        <f t="shared" si="0"/>
        <v>0</v>
      </c>
    </row>
    <row r="23" spans="1:55" ht="15" customHeight="1" thickBot="1" x14ac:dyDescent="0.2">
      <c r="A23" s="40"/>
      <c r="B23" s="49"/>
      <c r="C23" s="16"/>
      <c r="D23" s="16"/>
      <c r="E23" s="16" t="s">
        <v>22</v>
      </c>
      <c r="F23" s="16">
        <f>_xlfn.STDEV.P(F5:F21)</f>
        <v>6.6996875411312233</v>
      </c>
      <c r="G23" s="12">
        <f>_xlfn.STDEV.P(G4:G21)</f>
        <v>3.8600700789846717E-2</v>
      </c>
      <c r="H23" s="4">
        <f t="shared" ref="H23:BC23" si="3">_xlfn.STDEV.P(H4:H21)</f>
        <v>26.723146207171727</v>
      </c>
      <c r="I23" s="4">
        <f t="shared" si="3"/>
        <v>5.5557777733335173E-2</v>
      </c>
      <c r="J23" s="4">
        <f t="shared" si="3"/>
        <v>5.7703504611457034E-2</v>
      </c>
      <c r="K23" s="4">
        <f t="shared" si="3"/>
        <v>1.30418367637706E-2</v>
      </c>
      <c r="L23" s="4">
        <f t="shared" si="3"/>
        <v>6.4877662651417325E-2</v>
      </c>
      <c r="M23" s="4">
        <f t="shared" si="3"/>
        <v>6.8414788849585309E-2</v>
      </c>
      <c r="N23" s="4">
        <f t="shared" si="3"/>
        <v>1.836831679083293E-2</v>
      </c>
      <c r="O23" s="4">
        <f t="shared" si="3"/>
        <v>4.3271592610202317E-2</v>
      </c>
      <c r="P23" s="4">
        <f t="shared" si="3"/>
        <v>4.9805781915441348E-2</v>
      </c>
      <c r="Q23" s="4">
        <f t="shared" si="3"/>
        <v>1.0174691563998252E-2</v>
      </c>
      <c r="R23" s="4">
        <f t="shared" ref="R23:S23" si="4">_xlfn.STDEV.P(R4:R21)</f>
        <v>0.49690399499995325</v>
      </c>
      <c r="S23" s="14">
        <f t="shared" si="4"/>
        <v>0</v>
      </c>
      <c r="T23" s="16">
        <f t="shared" si="3"/>
        <v>0.23258858598240859</v>
      </c>
      <c r="U23" s="16">
        <f t="shared" si="3"/>
        <v>5.5557777733335173E-2</v>
      </c>
      <c r="V23" s="16">
        <f t="shared" si="3"/>
        <v>5.7703504611457034E-2</v>
      </c>
      <c r="W23" s="16">
        <f t="shared" si="3"/>
        <v>1.30418367637706E-2</v>
      </c>
      <c r="X23" s="16">
        <f t="shared" si="3"/>
        <v>6.4877662651417325E-2</v>
      </c>
      <c r="Y23" s="16">
        <f t="shared" si="3"/>
        <v>6.8414788849585309E-2</v>
      </c>
      <c r="Z23" s="16">
        <f t="shared" si="3"/>
        <v>1.836831679083293E-2</v>
      </c>
      <c r="AA23" s="16">
        <f t="shared" si="3"/>
        <v>4.3271592610202317E-2</v>
      </c>
      <c r="AB23" s="16">
        <f t="shared" si="3"/>
        <v>4.9805781915441348E-2</v>
      </c>
      <c r="AC23" s="16">
        <f t="shared" si="3"/>
        <v>1.0174691563998252E-2</v>
      </c>
      <c r="AD23" s="16">
        <f t="shared" si="3"/>
        <v>0.49690399499995325</v>
      </c>
      <c r="AE23" s="16">
        <f t="shared" si="3"/>
        <v>0</v>
      </c>
      <c r="AF23" s="15">
        <f t="shared" si="3"/>
        <v>0.11139288984559841</v>
      </c>
      <c r="AG23" s="16">
        <f t="shared" si="3"/>
        <v>5.5557777733335173E-2</v>
      </c>
      <c r="AH23" s="16">
        <f t="shared" si="3"/>
        <v>5.7703504611457034E-2</v>
      </c>
      <c r="AI23" s="16">
        <f t="shared" si="3"/>
        <v>1.30418367637706E-2</v>
      </c>
      <c r="AJ23" s="16">
        <f t="shared" si="3"/>
        <v>6.4877662651417325E-2</v>
      </c>
      <c r="AK23" s="16">
        <f t="shared" si="3"/>
        <v>6.8414788849585309E-2</v>
      </c>
      <c r="AL23" s="16">
        <f t="shared" si="3"/>
        <v>1.836831679083293E-2</v>
      </c>
      <c r="AM23" s="16">
        <f t="shared" si="3"/>
        <v>4.3271592610202317E-2</v>
      </c>
      <c r="AN23" s="16">
        <f t="shared" si="3"/>
        <v>4.9805781915441348E-2</v>
      </c>
      <c r="AO23" s="16">
        <f t="shared" si="3"/>
        <v>1.0174691563998252E-2</v>
      </c>
      <c r="AP23" s="16">
        <f t="shared" si="3"/>
        <v>0.49690399499995325</v>
      </c>
      <c r="AQ23" s="17">
        <f t="shared" si="3"/>
        <v>0</v>
      </c>
      <c r="AR23" s="16">
        <f t="shared" si="3"/>
        <v>6.2134332915740588E-2</v>
      </c>
      <c r="AS23" s="16">
        <f t="shared" si="3"/>
        <v>5.5557777733335173E-2</v>
      </c>
      <c r="AT23" s="16">
        <f t="shared" si="3"/>
        <v>5.7703504611457034E-2</v>
      </c>
      <c r="AU23" s="16">
        <f t="shared" si="3"/>
        <v>1.30418367637706E-2</v>
      </c>
      <c r="AV23" s="16">
        <f t="shared" si="3"/>
        <v>6.4877662651417325E-2</v>
      </c>
      <c r="AW23" s="16">
        <f t="shared" si="3"/>
        <v>6.8414788849585309E-2</v>
      </c>
      <c r="AX23" s="16">
        <f t="shared" si="3"/>
        <v>1.836831679083293E-2</v>
      </c>
      <c r="AY23" s="16">
        <f t="shared" si="3"/>
        <v>4.3271592610202317E-2</v>
      </c>
      <c r="AZ23" s="16">
        <f t="shared" si="3"/>
        <v>4.9805781915441348E-2</v>
      </c>
      <c r="BA23" s="16">
        <f t="shared" si="3"/>
        <v>1.0174691563998252E-2</v>
      </c>
      <c r="BB23" s="16">
        <f t="shared" si="3"/>
        <v>0.49690399499995325</v>
      </c>
      <c r="BC23" s="17">
        <f t="shared" si="3"/>
        <v>0</v>
      </c>
    </row>
    <row r="24" spans="1:55" s="1" customFormat="1" x14ac:dyDescent="0.15">
      <c r="A24" s="39" t="s">
        <v>72</v>
      </c>
      <c r="B24" s="51">
        <v>1</v>
      </c>
      <c r="C24" s="5" t="s">
        <v>64</v>
      </c>
      <c r="D24" s="5" t="s">
        <v>60</v>
      </c>
      <c r="E24" s="5" t="s">
        <v>61</v>
      </c>
      <c r="F24" s="5">
        <v>62</v>
      </c>
      <c r="G24" s="28">
        <v>1</v>
      </c>
      <c r="H24" s="29">
        <v>757</v>
      </c>
      <c r="I24" s="44">
        <v>0.75166666666666659</v>
      </c>
      <c r="J24" s="44">
        <v>0.56633333333333336</v>
      </c>
      <c r="K24" s="44">
        <v>0.26733333333333337</v>
      </c>
      <c r="L24" s="44">
        <v>0.45266666666666672</v>
      </c>
      <c r="M24" s="44">
        <v>0.37633333333333335</v>
      </c>
      <c r="N24" s="44">
        <v>0.127</v>
      </c>
      <c r="O24" s="44">
        <v>0.6</v>
      </c>
      <c r="P24" s="44">
        <v>0.42333333333333334</v>
      </c>
      <c r="Q24" s="44">
        <v>0.23533333333333331</v>
      </c>
      <c r="R24" s="44">
        <v>1</v>
      </c>
      <c r="S24" s="45">
        <v>1</v>
      </c>
      <c r="T24" s="5">
        <v>9.6910013008056392E-2</v>
      </c>
      <c r="U24" s="30">
        <v>0.72666666666666668</v>
      </c>
      <c r="V24" s="30">
        <v>0.70466666666666666</v>
      </c>
      <c r="W24" s="30">
        <v>9.8999999999999991E-2</v>
      </c>
      <c r="X24" s="30">
        <v>0.67466666666666664</v>
      </c>
      <c r="Y24" s="30">
        <v>0.21811111111111112</v>
      </c>
      <c r="Z24" s="30">
        <v>6.6666666666666666E-2</v>
      </c>
      <c r="AA24" s="30">
        <v>0.26933333333333337</v>
      </c>
      <c r="AB24" s="30">
        <v>0.26166666666666666</v>
      </c>
      <c r="AC24" s="30">
        <v>7.3333333333333306E-2</v>
      </c>
      <c r="AD24" s="25">
        <v>2</v>
      </c>
      <c r="AE24" s="25">
        <v>1</v>
      </c>
      <c r="AF24" s="6">
        <v>4.5757490560675115E-2</v>
      </c>
      <c r="AG24" s="30">
        <v>0.70066666666666666</v>
      </c>
      <c r="AH24" s="30">
        <v>0.73699999999999999</v>
      </c>
      <c r="AI24" s="30">
        <v>0.105</v>
      </c>
      <c r="AJ24" s="30">
        <v>0.55366666666666664</v>
      </c>
      <c r="AK24" s="30">
        <v>0.58499999999999996</v>
      </c>
      <c r="AL24" s="30">
        <v>7.166666666666667E-2</v>
      </c>
      <c r="AM24" s="30">
        <v>0.42933333333333334</v>
      </c>
      <c r="AN24" s="30">
        <v>0.44866666666666671</v>
      </c>
      <c r="AO24" s="30">
        <v>7.6666666666666675E-2</v>
      </c>
      <c r="AP24" s="25">
        <v>1</v>
      </c>
      <c r="AQ24" s="27">
        <v>1</v>
      </c>
      <c r="AR24" s="11">
        <v>0</v>
      </c>
      <c r="AS24" s="30">
        <v>0.71833333333333327</v>
      </c>
      <c r="AT24" s="30">
        <v>0.73966666666666658</v>
      </c>
      <c r="AU24" s="30">
        <v>8.8333333333333333E-2</v>
      </c>
      <c r="AV24" s="30">
        <v>0.6303333333333333</v>
      </c>
      <c r="AW24" s="30">
        <v>0.64833333333333332</v>
      </c>
      <c r="AX24" s="30">
        <v>5.2666666666666667E-2</v>
      </c>
      <c r="AY24" s="30">
        <v>0.34466666666666668</v>
      </c>
      <c r="AZ24" s="30">
        <v>0.35599999999999998</v>
      </c>
      <c r="BA24" s="30">
        <v>7.0999999999999994E-2</v>
      </c>
      <c r="BB24" s="25">
        <v>1</v>
      </c>
      <c r="BC24" s="27">
        <v>1</v>
      </c>
    </row>
    <row r="25" spans="1:55" s="1" customFormat="1" x14ac:dyDescent="0.15">
      <c r="A25" s="39" t="s">
        <v>77</v>
      </c>
      <c r="B25" s="51">
        <v>2</v>
      </c>
      <c r="C25" s="11" t="s">
        <v>64</v>
      </c>
      <c r="D25" s="5" t="s">
        <v>3</v>
      </c>
      <c r="E25" s="5" t="s">
        <v>61</v>
      </c>
      <c r="F25" s="5">
        <v>76</v>
      </c>
      <c r="G25" s="12">
        <v>0.3979400086720376</v>
      </c>
      <c r="H25" s="4">
        <v>585</v>
      </c>
      <c r="I25" s="30">
        <v>0.23533333333333331</v>
      </c>
      <c r="J25" s="30">
        <v>0.19833333333333333</v>
      </c>
      <c r="K25" s="30">
        <v>8.3666666666666667E-2</v>
      </c>
      <c r="L25" s="30">
        <v>0.14766666666666667</v>
      </c>
      <c r="M25" s="30">
        <v>0.13266666666666668</v>
      </c>
      <c r="N25" s="30">
        <v>5.9666666666666666E-2</v>
      </c>
      <c r="O25" s="30">
        <v>0.18300000000000002</v>
      </c>
      <c r="P25" s="30">
        <v>0.14766666666666667</v>
      </c>
      <c r="Q25" s="30">
        <v>5.8666666666666666E-2</v>
      </c>
      <c r="R25" s="30">
        <v>0</v>
      </c>
      <c r="S25" s="35">
        <v>1</v>
      </c>
      <c r="T25" s="5">
        <v>0.3010299956639812</v>
      </c>
      <c r="U25" s="30">
        <v>0.26500000000000001</v>
      </c>
      <c r="V25" s="30">
        <v>0.27399999999999997</v>
      </c>
      <c r="W25" s="30">
        <v>0.11899999999999999</v>
      </c>
      <c r="X25" s="30">
        <v>0.18033333333333335</v>
      </c>
      <c r="Y25" s="30">
        <v>7.3444444444444451E-2</v>
      </c>
      <c r="Z25" s="30">
        <v>0.06</v>
      </c>
      <c r="AA25" s="30">
        <v>0.19399999999999998</v>
      </c>
      <c r="AB25" s="30">
        <v>0.16266666666666665</v>
      </c>
      <c r="AC25" s="30">
        <v>0.10299999999999999</v>
      </c>
      <c r="AD25" s="25">
        <v>3</v>
      </c>
      <c r="AE25" s="25">
        <v>1</v>
      </c>
      <c r="AF25" s="6">
        <v>9.6910013008056392E-2</v>
      </c>
      <c r="AG25" s="30">
        <v>0.15366666666666667</v>
      </c>
      <c r="AH25" s="30">
        <v>0.15933333333333333</v>
      </c>
      <c r="AI25" s="30">
        <v>0.10066666666666667</v>
      </c>
      <c r="AJ25" s="30">
        <v>9.8999999999999991E-2</v>
      </c>
      <c r="AK25" s="30">
        <v>9.3000000000000013E-2</v>
      </c>
      <c r="AL25" s="30">
        <v>4.2666666666666665E-2</v>
      </c>
      <c r="AM25" s="30">
        <v>0.11733333333333333</v>
      </c>
      <c r="AN25" s="30">
        <v>0.12933333333333333</v>
      </c>
      <c r="AO25" s="30">
        <v>9.1333333333333336E-2</v>
      </c>
      <c r="AP25" s="25">
        <v>2</v>
      </c>
      <c r="AQ25" s="27">
        <v>1</v>
      </c>
      <c r="AR25" s="11">
        <v>0</v>
      </c>
      <c r="AS25" s="30">
        <v>0.18666666666666668</v>
      </c>
      <c r="AT25" s="30">
        <v>0.18133333333333335</v>
      </c>
      <c r="AU25" s="30">
        <v>9.6333333333333326E-2</v>
      </c>
      <c r="AV25" s="30">
        <v>6.0999999999999999E-2</v>
      </c>
      <c r="AW25" s="30">
        <v>6.2E-2</v>
      </c>
      <c r="AX25" s="30">
        <v>4.9999999999999996E-2</v>
      </c>
      <c r="AY25" s="30">
        <v>0.17633333333333334</v>
      </c>
      <c r="AZ25" s="30">
        <v>0.17033333333333334</v>
      </c>
      <c r="BA25" s="30">
        <v>8.2333333333333328E-2</v>
      </c>
      <c r="BB25" s="25">
        <v>2</v>
      </c>
      <c r="BC25" s="27">
        <v>1</v>
      </c>
    </row>
    <row r="26" spans="1:55" s="1" customFormat="1" x14ac:dyDescent="0.15">
      <c r="A26" s="39"/>
      <c r="B26" s="51">
        <v>3</v>
      </c>
      <c r="C26" s="11" t="s">
        <v>64</v>
      </c>
      <c r="D26" s="5" t="s">
        <v>62</v>
      </c>
      <c r="E26" s="5" t="s">
        <v>61</v>
      </c>
      <c r="F26" s="5">
        <v>70</v>
      </c>
      <c r="G26" s="12">
        <v>1.3010299956639813</v>
      </c>
      <c r="H26" s="4">
        <v>670</v>
      </c>
      <c r="I26" s="30">
        <v>0.52433333333333332</v>
      </c>
      <c r="J26" s="30">
        <v>0.47833333333333333</v>
      </c>
      <c r="K26" s="30">
        <v>0.10466666666666667</v>
      </c>
      <c r="L26" s="30">
        <v>0.41699999999999998</v>
      </c>
      <c r="M26" s="30">
        <v>0.35966666666666663</v>
      </c>
      <c r="N26" s="30">
        <v>9.1333333333333336E-2</v>
      </c>
      <c r="O26" s="30">
        <v>0.31766666666666665</v>
      </c>
      <c r="P26" s="30">
        <v>0.3153333333333333</v>
      </c>
      <c r="Q26" s="30">
        <v>5.0999999999999997E-2</v>
      </c>
      <c r="R26" s="30">
        <v>0</v>
      </c>
      <c r="S26" s="35">
        <v>1</v>
      </c>
      <c r="T26" s="5">
        <v>0.15490195998574319</v>
      </c>
      <c r="U26" s="30">
        <v>0.48266666666666663</v>
      </c>
      <c r="V26" s="30">
        <v>0.26766666666666666</v>
      </c>
      <c r="W26" s="30">
        <v>0.34233333333333332</v>
      </c>
      <c r="X26" s="30">
        <v>0.39466666666666667</v>
      </c>
      <c r="Y26" s="30">
        <v>6.4555555555555547E-2</v>
      </c>
      <c r="Z26" s="30">
        <v>0.27166666666666667</v>
      </c>
      <c r="AA26" s="30">
        <v>0.27766666666666667</v>
      </c>
      <c r="AB26" s="30">
        <v>0.18500000000000003</v>
      </c>
      <c r="AC26" s="30">
        <v>0.20799999999999999</v>
      </c>
      <c r="AD26" s="25">
        <v>4</v>
      </c>
      <c r="AE26" s="25">
        <v>1</v>
      </c>
      <c r="AF26" s="6">
        <v>0</v>
      </c>
      <c r="AG26" s="30">
        <v>0.53700000000000003</v>
      </c>
      <c r="AH26" s="30">
        <v>0.39066666666666666</v>
      </c>
      <c r="AI26" s="30">
        <v>0.21733333333333335</v>
      </c>
      <c r="AJ26" s="30">
        <v>0.38366666666666666</v>
      </c>
      <c r="AK26" s="30">
        <v>0.28366666666666668</v>
      </c>
      <c r="AL26" s="30">
        <v>0.15</v>
      </c>
      <c r="AM26" s="30">
        <v>0.3753333333333333</v>
      </c>
      <c r="AN26" s="30">
        <v>0.26866666666666666</v>
      </c>
      <c r="AO26" s="30">
        <v>0.15766666666666665</v>
      </c>
      <c r="AP26" s="25">
        <v>2</v>
      </c>
      <c r="AQ26" s="27">
        <v>1</v>
      </c>
      <c r="AR26" s="11">
        <v>0</v>
      </c>
      <c r="AS26" s="30">
        <v>0.44133333333333336</v>
      </c>
      <c r="AT26" s="30">
        <v>0.34266666666666667</v>
      </c>
      <c r="AU26" s="30">
        <v>0.16866666666666666</v>
      </c>
      <c r="AV26" s="30">
        <v>0.35799999999999998</v>
      </c>
      <c r="AW26" s="30">
        <v>0.29766666666666663</v>
      </c>
      <c r="AX26" s="30">
        <v>0.11733333333333332</v>
      </c>
      <c r="AY26" s="30">
        <v>0.2583333333333333</v>
      </c>
      <c r="AZ26" s="30">
        <v>0.16999999999999998</v>
      </c>
      <c r="BA26" s="30">
        <v>0.121</v>
      </c>
      <c r="BB26" s="25">
        <v>1</v>
      </c>
      <c r="BC26" s="27">
        <v>1</v>
      </c>
    </row>
    <row r="27" spans="1:55" s="1" customFormat="1" x14ac:dyDescent="0.15">
      <c r="A27" s="39"/>
      <c r="B27" s="51">
        <v>4</v>
      </c>
      <c r="C27" s="11" t="s">
        <v>65</v>
      </c>
      <c r="D27" s="5" t="s">
        <v>68</v>
      </c>
      <c r="E27" s="5" t="s">
        <v>61</v>
      </c>
      <c r="F27" s="5">
        <v>56</v>
      </c>
      <c r="G27" s="12">
        <v>0.52287874528033762</v>
      </c>
      <c r="H27" s="4">
        <v>757</v>
      </c>
      <c r="I27" s="30">
        <v>0.39566666666666667</v>
      </c>
      <c r="J27" s="30">
        <v>0.439</v>
      </c>
      <c r="K27" s="30">
        <v>0.13933333333333334</v>
      </c>
      <c r="L27" s="30">
        <v>0.21333333333333335</v>
      </c>
      <c r="M27" s="30">
        <v>0.18633333333333335</v>
      </c>
      <c r="N27" s="30">
        <v>7.9666666666666663E-2</v>
      </c>
      <c r="O27" s="30">
        <v>0.33333333333333331</v>
      </c>
      <c r="P27" s="30">
        <v>0.39766666666666667</v>
      </c>
      <c r="Q27" s="30">
        <v>0.11433333333333334</v>
      </c>
      <c r="R27" s="30">
        <v>0</v>
      </c>
      <c r="S27" s="35">
        <v>1</v>
      </c>
      <c r="T27" s="4">
        <v>0.3979400086720376</v>
      </c>
      <c r="U27" s="30">
        <v>0.44700000000000001</v>
      </c>
      <c r="V27" s="30">
        <v>0.39366666666666666</v>
      </c>
      <c r="W27" s="30">
        <v>0.14866666666666667</v>
      </c>
      <c r="X27" s="30">
        <v>0.40233333333333338</v>
      </c>
      <c r="Y27" s="30">
        <v>0.11222222222222222</v>
      </c>
      <c r="Z27" s="30">
        <v>0.10366666666666667</v>
      </c>
      <c r="AA27" s="30">
        <v>0.19466666666666665</v>
      </c>
      <c r="AB27" s="30">
        <v>0.20399999999999999</v>
      </c>
      <c r="AC27" s="30">
        <v>0.10666666666666667</v>
      </c>
      <c r="AD27" s="25">
        <v>3</v>
      </c>
      <c r="AE27" s="25">
        <v>1</v>
      </c>
      <c r="AF27" s="6">
        <v>0.15490195998574319</v>
      </c>
      <c r="AG27" s="30">
        <v>0.52400000000000002</v>
      </c>
      <c r="AH27" s="30">
        <v>0.47033333333333333</v>
      </c>
      <c r="AI27" s="30">
        <v>0.128</v>
      </c>
      <c r="AJ27" s="30">
        <v>0.4916666666666667</v>
      </c>
      <c r="AK27" s="30">
        <v>0.434</v>
      </c>
      <c r="AL27" s="30">
        <v>9.3999999999999986E-2</v>
      </c>
      <c r="AM27" s="30">
        <v>0.18100000000000002</v>
      </c>
      <c r="AN27" s="30">
        <v>0.18166666666666667</v>
      </c>
      <c r="AO27" s="30">
        <v>8.7000000000000008E-2</v>
      </c>
      <c r="AP27" s="25">
        <v>1</v>
      </c>
      <c r="AQ27" s="27">
        <v>1</v>
      </c>
      <c r="AR27" s="11">
        <v>0</v>
      </c>
      <c r="AS27" s="30">
        <v>0.52400000000000002</v>
      </c>
      <c r="AT27" s="30">
        <v>0.47033333333333333</v>
      </c>
      <c r="AU27" s="30">
        <v>0.128</v>
      </c>
      <c r="AV27" s="30">
        <v>0.4916666666666667</v>
      </c>
      <c r="AW27" s="30">
        <v>0.434</v>
      </c>
      <c r="AX27" s="30">
        <v>9.3999999999999986E-2</v>
      </c>
      <c r="AY27" s="30">
        <v>0.18099999999999999</v>
      </c>
      <c r="AZ27" s="30">
        <v>0.18166666666666667</v>
      </c>
      <c r="BA27" s="30">
        <v>8.6999999999999994E-2</v>
      </c>
      <c r="BB27" s="25">
        <v>0</v>
      </c>
      <c r="BC27" s="27">
        <v>1</v>
      </c>
    </row>
    <row r="28" spans="1:55" s="1" customFormat="1" x14ac:dyDescent="0.15">
      <c r="A28" s="39"/>
      <c r="B28" s="51">
        <v>5</v>
      </c>
      <c r="C28" s="11" t="s">
        <v>64</v>
      </c>
      <c r="D28" s="5" t="s">
        <v>60</v>
      </c>
      <c r="E28" s="5" t="s">
        <v>63</v>
      </c>
      <c r="F28" s="5">
        <v>73</v>
      </c>
      <c r="G28" s="12">
        <v>1.3010299956639813</v>
      </c>
      <c r="H28" s="4">
        <v>937</v>
      </c>
      <c r="I28" s="30">
        <v>1.7966666666666666</v>
      </c>
      <c r="J28" s="30">
        <v>1.6660000000000001</v>
      </c>
      <c r="K28" s="30">
        <v>0.65433333333333332</v>
      </c>
      <c r="L28" s="30">
        <v>1.0649999999999999</v>
      </c>
      <c r="M28" s="30">
        <v>0.92133333333333323</v>
      </c>
      <c r="N28" s="30">
        <v>0.49533333333333335</v>
      </c>
      <c r="O28" s="30">
        <v>1.4470000000000001</v>
      </c>
      <c r="P28" s="30">
        <v>1.3879999999999999</v>
      </c>
      <c r="Q28" s="30">
        <v>0.42733333333333334</v>
      </c>
      <c r="R28" s="30">
        <v>1</v>
      </c>
      <c r="S28" s="35">
        <v>1</v>
      </c>
      <c r="T28" s="4">
        <v>0.3979400086720376</v>
      </c>
      <c r="U28" s="30">
        <v>0.65100000000000002</v>
      </c>
      <c r="V28" s="30">
        <v>0.4916666666666667</v>
      </c>
      <c r="W28" s="30">
        <v>0.25600000000000001</v>
      </c>
      <c r="X28" s="30">
        <v>0.6113333333333334</v>
      </c>
      <c r="Y28" s="30">
        <v>0.15066666666666667</v>
      </c>
      <c r="Z28" s="30">
        <v>0.24133333333333332</v>
      </c>
      <c r="AA28" s="30">
        <v>0.22333333333333336</v>
      </c>
      <c r="AB28" s="30">
        <v>0.19366666666666665</v>
      </c>
      <c r="AC28" s="30">
        <v>8.5666666666666669E-2</v>
      </c>
      <c r="AD28" s="25">
        <v>3</v>
      </c>
      <c r="AE28" s="25">
        <v>1</v>
      </c>
      <c r="AF28" s="6">
        <v>9.6910013008056392E-2</v>
      </c>
      <c r="AG28" s="30">
        <v>0.7486666666666667</v>
      </c>
      <c r="AH28" s="30">
        <v>0.57933333333333337</v>
      </c>
      <c r="AI28" s="30">
        <v>0.25600000000000001</v>
      </c>
      <c r="AJ28" s="30">
        <v>0.73</v>
      </c>
      <c r="AK28" s="30">
        <v>0.55599999999999994</v>
      </c>
      <c r="AL28" s="30">
        <v>0.23033333333333331</v>
      </c>
      <c r="AM28" s="30">
        <v>0.16700000000000001</v>
      </c>
      <c r="AN28" s="30">
        <v>0.16333333333333333</v>
      </c>
      <c r="AO28" s="30">
        <v>0.11133333333333334</v>
      </c>
      <c r="AP28" s="25">
        <v>2</v>
      </c>
      <c r="AQ28" s="27">
        <v>1</v>
      </c>
      <c r="AR28" s="11">
        <v>4.5757490560675115E-2</v>
      </c>
      <c r="AS28" s="30">
        <v>0.73566666666666658</v>
      </c>
      <c r="AT28" s="30">
        <v>0.65766666666666662</v>
      </c>
      <c r="AU28" s="30">
        <v>0.17799999999999999</v>
      </c>
      <c r="AV28" s="30">
        <v>0.69733333333333336</v>
      </c>
      <c r="AW28" s="30">
        <v>0.60699999999999998</v>
      </c>
      <c r="AX28" s="30">
        <v>0.15633333333333332</v>
      </c>
      <c r="AY28" s="30">
        <v>0.23399999999999999</v>
      </c>
      <c r="AZ28" s="30">
        <v>0.253</v>
      </c>
      <c r="BA28" s="30">
        <v>8.4999999999999992E-2</v>
      </c>
      <c r="BB28" s="25">
        <v>2</v>
      </c>
      <c r="BC28" s="27">
        <v>1</v>
      </c>
    </row>
    <row r="29" spans="1:55" s="2" customFormat="1" x14ac:dyDescent="0.15">
      <c r="A29" s="23"/>
      <c r="B29" s="51">
        <v>6</v>
      </c>
      <c r="C29" s="11" t="s">
        <v>64</v>
      </c>
      <c r="D29" s="5" t="s">
        <v>67</v>
      </c>
      <c r="E29" s="5" t="s">
        <v>63</v>
      </c>
      <c r="F29" s="5">
        <v>57</v>
      </c>
      <c r="G29" s="12">
        <v>0.69897000433601875</v>
      </c>
      <c r="H29" s="4">
        <v>718</v>
      </c>
      <c r="I29" s="30">
        <v>1.7233333333333334</v>
      </c>
      <c r="J29" s="30">
        <v>1.8099999999999998</v>
      </c>
      <c r="K29" s="30">
        <v>0.18033333333333335</v>
      </c>
      <c r="L29" s="30">
        <v>0.78233333333333333</v>
      </c>
      <c r="M29" s="30">
        <v>0.74733333333333329</v>
      </c>
      <c r="N29" s="30">
        <v>6.6666666666666666E-2</v>
      </c>
      <c r="O29" s="30">
        <v>1.5353333333333332</v>
      </c>
      <c r="P29" s="30">
        <v>1.6486666666666665</v>
      </c>
      <c r="Q29" s="30">
        <v>0.16766666666666666</v>
      </c>
      <c r="R29" s="30">
        <v>1</v>
      </c>
      <c r="S29" s="35">
        <v>1</v>
      </c>
      <c r="T29" s="4">
        <v>4.5757490560675115E-2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22">
        <v>0</v>
      </c>
      <c r="AE29" s="22">
        <v>1</v>
      </c>
      <c r="AF29" s="6">
        <v>4.5757490560675115E-2</v>
      </c>
      <c r="AG29" s="30">
        <v>0.71633333333333338</v>
      </c>
      <c r="AH29" s="30">
        <v>0.65033333333333332</v>
      </c>
      <c r="AI29" s="30">
        <v>0.17300000000000001</v>
      </c>
      <c r="AJ29" s="30">
        <v>0.56833333333333336</v>
      </c>
      <c r="AK29" s="30">
        <v>0.51266666666666671</v>
      </c>
      <c r="AL29" s="30">
        <v>0.14666666666666667</v>
      </c>
      <c r="AM29" s="30">
        <v>0.4363333333333333</v>
      </c>
      <c r="AN29" s="30">
        <v>0.39999999999999997</v>
      </c>
      <c r="AO29" s="30">
        <v>9.1666666666666674E-2</v>
      </c>
      <c r="AP29" s="22">
        <v>0</v>
      </c>
      <c r="AQ29" s="24">
        <v>1</v>
      </c>
      <c r="AR29" s="11">
        <v>0</v>
      </c>
      <c r="AS29" s="30">
        <v>0.57333333333333325</v>
      </c>
      <c r="AT29" s="30">
        <v>0.47966666666666669</v>
      </c>
      <c r="AU29" s="30">
        <v>0.14599999999999999</v>
      </c>
      <c r="AV29" s="30">
        <v>0.53133333333333332</v>
      </c>
      <c r="AW29" s="30">
        <v>0.43233333333333329</v>
      </c>
      <c r="AX29" s="30">
        <v>0.127</v>
      </c>
      <c r="AY29" s="30">
        <v>0.21533333333333332</v>
      </c>
      <c r="AZ29" s="30">
        <v>0.20799999999999999</v>
      </c>
      <c r="BA29" s="30">
        <v>7.2333333333333333E-2</v>
      </c>
      <c r="BB29" s="22">
        <v>0</v>
      </c>
      <c r="BC29" s="24">
        <v>1</v>
      </c>
    </row>
    <row r="30" spans="1:55" s="8" customFormat="1" x14ac:dyDescent="0.15">
      <c r="A30" s="23"/>
      <c r="B30" s="51">
        <v>7</v>
      </c>
      <c r="C30" s="11" t="s">
        <v>66</v>
      </c>
      <c r="D30" s="5" t="s">
        <v>62</v>
      </c>
      <c r="E30" s="5" t="s">
        <v>61</v>
      </c>
      <c r="F30" s="5">
        <v>60</v>
      </c>
      <c r="G30" s="12">
        <v>0.22184874961635639</v>
      </c>
      <c r="H30" s="4">
        <v>558</v>
      </c>
      <c r="I30" s="30">
        <v>0.58733333333333337</v>
      </c>
      <c r="J30" s="30">
        <v>0.65566666666666673</v>
      </c>
      <c r="K30" s="30">
        <v>0.16300000000000001</v>
      </c>
      <c r="L30" s="30">
        <v>0.31133333333333335</v>
      </c>
      <c r="M30" s="30">
        <v>0.39933333333333332</v>
      </c>
      <c r="N30" s="30">
        <v>0.12566666666666668</v>
      </c>
      <c r="O30" s="30">
        <v>0.498</v>
      </c>
      <c r="P30" s="30">
        <v>0.52</v>
      </c>
      <c r="Q30" s="30">
        <v>0.10366666666666667</v>
      </c>
      <c r="R30" s="30">
        <v>1</v>
      </c>
      <c r="S30" s="35">
        <v>1</v>
      </c>
      <c r="T30" s="4">
        <v>0</v>
      </c>
      <c r="U30" s="30">
        <v>0.55700000000000005</v>
      </c>
      <c r="V30" s="30">
        <v>0.60299999999999998</v>
      </c>
      <c r="W30" s="30">
        <v>0.16600000000000001</v>
      </c>
      <c r="X30" s="30">
        <v>0.33033333333333331</v>
      </c>
      <c r="Y30" s="30">
        <v>0.123</v>
      </c>
      <c r="Z30" s="30">
        <v>0.12666666666666668</v>
      </c>
      <c r="AA30" s="30">
        <v>0.44833333333333331</v>
      </c>
      <c r="AB30" s="30">
        <v>0.47700000000000004</v>
      </c>
      <c r="AC30" s="30">
        <v>0.10733333333333334</v>
      </c>
      <c r="AD30" s="22">
        <v>2</v>
      </c>
      <c r="AE30" s="22">
        <v>1</v>
      </c>
      <c r="AF30" s="6">
        <v>0</v>
      </c>
      <c r="AG30" s="30">
        <v>0.42633333333333329</v>
      </c>
      <c r="AH30" s="30">
        <v>0.46933333333333332</v>
      </c>
      <c r="AI30" s="30">
        <v>0.18000000000000002</v>
      </c>
      <c r="AJ30" s="30">
        <v>0.3133333333333333</v>
      </c>
      <c r="AK30" s="30">
        <v>0.34533333333333333</v>
      </c>
      <c r="AL30" s="30">
        <v>0.13666666666666666</v>
      </c>
      <c r="AM30" s="30">
        <v>0.28933333333333333</v>
      </c>
      <c r="AN30" s="30">
        <v>0.318</v>
      </c>
      <c r="AO30" s="30">
        <v>0.11699999999999999</v>
      </c>
      <c r="AP30" s="22">
        <v>0</v>
      </c>
      <c r="AQ30" s="24">
        <v>1</v>
      </c>
      <c r="AR30" s="11">
        <v>0</v>
      </c>
      <c r="AS30" s="30">
        <v>0.5169999999999999</v>
      </c>
      <c r="AT30" s="30">
        <v>0.49399999999999999</v>
      </c>
      <c r="AU30" s="30">
        <v>0.15733333333333333</v>
      </c>
      <c r="AV30" s="30">
        <v>0.42133333333333334</v>
      </c>
      <c r="AW30" s="30">
        <v>0.39166666666666666</v>
      </c>
      <c r="AX30" s="30">
        <v>0.11566666666666665</v>
      </c>
      <c r="AY30" s="30">
        <v>0.29966666666666664</v>
      </c>
      <c r="AZ30" s="30">
        <v>0.30099999999999999</v>
      </c>
      <c r="BA30" s="30">
        <v>0.10666666666666666</v>
      </c>
      <c r="BB30" s="22">
        <v>0</v>
      </c>
      <c r="BC30" s="24">
        <v>1</v>
      </c>
    </row>
    <row r="31" spans="1:55" s="2" customFormat="1" x14ac:dyDescent="0.15">
      <c r="A31" s="23"/>
      <c r="B31" s="51">
        <v>8</v>
      </c>
      <c r="C31" s="11" t="s">
        <v>65</v>
      </c>
      <c r="D31" s="5" t="s">
        <v>3</v>
      </c>
      <c r="E31" s="5" t="s">
        <v>61</v>
      </c>
      <c r="F31" s="5">
        <v>83</v>
      </c>
      <c r="G31" s="6">
        <v>1.6989700043360187</v>
      </c>
      <c r="H31" s="5">
        <v>723</v>
      </c>
      <c r="I31" s="41"/>
      <c r="J31" s="41"/>
      <c r="K31" s="41"/>
      <c r="L31" s="41"/>
      <c r="M31" s="41"/>
      <c r="N31" s="41"/>
      <c r="O31" s="41"/>
      <c r="P31" s="41"/>
      <c r="Q31" s="41"/>
      <c r="R31" s="41">
        <v>0</v>
      </c>
      <c r="S31" s="42">
        <v>1</v>
      </c>
      <c r="T31" s="5">
        <v>0.69897000433601875</v>
      </c>
      <c r="U31" s="41">
        <v>0.82299999999999995</v>
      </c>
      <c r="V31" s="41">
        <v>0.77199999999999991</v>
      </c>
      <c r="W31" s="41">
        <v>0.14499999999999999</v>
      </c>
      <c r="X31" s="41">
        <v>0.7583333333333333</v>
      </c>
      <c r="Y31" s="41">
        <v>0.23077777777777778</v>
      </c>
      <c r="Z31" s="41">
        <v>0.11733333333333333</v>
      </c>
      <c r="AA31" s="41">
        <v>0.32</v>
      </c>
      <c r="AB31" s="41">
        <v>0.34133333333333332</v>
      </c>
      <c r="AC31" s="41">
        <v>8.5000000000000006E-2</v>
      </c>
      <c r="AD31" s="22">
        <v>3</v>
      </c>
      <c r="AE31" s="22">
        <v>1</v>
      </c>
      <c r="AF31" s="6">
        <v>0.3010299956639812</v>
      </c>
      <c r="AG31" s="41">
        <v>0.58333333333333337</v>
      </c>
      <c r="AH31" s="41">
        <v>0.52833333333333332</v>
      </c>
      <c r="AI31" s="41">
        <v>0.17533333333333334</v>
      </c>
      <c r="AJ31" s="41">
        <v>0.53900000000000003</v>
      </c>
      <c r="AK31" s="41">
        <v>0.48199999999999998</v>
      </c>
      <c r="AL31" s="41">
        <v>0.15366666666666667</v>
      </c>
      <c r="AM31" s="41">
        <v>0.223</v>
      </c>
      <c r="AN31" s="41">
        <v>0.21633333333333335</v>
      </c>
      <c r="AO31" s="41">
        <v>8.4666666666666668E-2</v>
      </c>
      <c r="AP31" s="22">
        <v>2</v>
      </c>
      <c r="AQ31" s="24">
        <v>1</v>
      </c>
      <c r="AR31" s="11">
        <v>9.6910013008056392E-2</v>
      </c>
      <c r="AS31" s="41">
        <v>0.82299999999999995</v>
      </c>
      <c r="AT31" s="41">
        <v>0.77199999999999991</v>
      </c>
      <c r="AU31" s="41">
        <v>0.14499999999999999</v>
      </c>
      <c r="AV31" s="41">
        <v>0.7583333333333333</v>
      </c>
      <c r="AW31" s="41">
        <v>0.69233333333333325</v>
      </c>
      <c r="AX31" s="41">
        <v>0.11733333333333332</v>
      </c>
      <c r="AY31" s="41">
        <v>0.31999999999999995</v>
      </c>
      <c r="AZ31" s="41">
        <v>0.34133333333333332</v>
      </c>
      <c r="BA31" s="41">
        <v>8.4999999999999992E-2</v>
      </c>
      <c r="BB31" s="22">
        <v>2</v>
      </c>
      <c r="BC31" s="24">
        <v>1</v>
      </c>
    </row>
    <row r="32" spans="1:55" x14ac:dyDescent="0.25">
      <c r="A32" s="20"/>
      <c r="B32" s="51">
        <v>9</v>
      </c>
      <c r="C32" s="11" t="s">
        <v>65</v>
      </c>
      <c r="D32" s="5" t="s">
        <v>60</v>
      </c>
      <c r="E32" s="5" t="s">
        <v>61</v>
      </c>
      <c r="F32" s="5">
        <v>76</v>
      </c>
      <c r="G32" s="12">
        <v>1.6989700043360187</v>
      </c>
      <c r="H32" s="4">
        <v>722</v>
      </c>
      <c r="I32" s="30">
        <v>0.35699999999999998</v>
      </c>
      <c r="J32" s="30">
        <v>0.38300000000000001</v>
      </c>
      <c r="K32" s="30">
        <v>0.17833333333333334</v>
      </c>
      <c r="L32" s="30">
        <v>0.17433333333333334</v>
      </c>
      <c r="M32" s="30">
        <v>0.19499999999999998</v>
      </c>
      <c r="N32" s="30">
        <v>0.10166666666666667</v>
      </c>
      <c r="O32" s="30">
        <v>0.3116666666666667</v>
      </c>
      <c r="P32" s="30">
        <v>0.32966666666666666</v>
      </c>
      <c r="Q32" s="30">
        <v>0.14633333333333334</v>
      </c>
      <c r="R32" s="30">
        <v>0</v>
      </c>
      <c r="S32" s="35">
        <v>1</v>
      </c>
      <c r="T32" s="4">
        <v>0.3979400086720376</v>
      </c>
      <c r="U32" s="30">
        <v>0.52900000000000003</v>
      </c>
      <c r="V32" s="30">
        <v>0.54666666666666663</v>
      </c>
      <c r="W32" s="30">
        <v>0.14399999999999999</v>
      </c>
      <c r="X32" s="30">
        <v>0.45933333333333332</v>
      </c>
      <c r="Y32" s="30">
        <v>0.15266666666666667</v>
      </c>
      <c r="Z32" s="30">
        <v>0.11799999999999999</v>
      </c>
      <c r="AA32" s="30">
        <v>0.26266666666666666</v>
      </c>
      <c r="AB32" s="30">
        <v>0.29833333333333334</v>
      </c>
      <c r="AC32" s="30">
        <v>8.2666666666666666E-2</v>
      </c>
      <c r="AD32" s="33">
        <v>3</v>
      </c>
      <c r="AE32" s="33">
        <v>1</v>
      </c>
      <c r="AF32" s="6">
        <v>9.6910013008056392E-2</v>
      </c>
      <c r="AG32" s="30">
        <v>0.66966666666666663</v>
      </c>
      <c r="AH32" s="30">
        <v>0.59733333333333338</v>
      </c>
      <c r="AI32" s="30">
        <v>0.17666666666666667</v>
      </c>
      <c r="AJ32" s="30">
        <v>0.60666666666666669</v>
      </c>
      <c r="AK32" s="30">
        <v>0.54766666666666663</v>
      </c>
      <c r="AL32" s="30">
        <v>0.14399999999999999</v>
      </c>
      <c r="AM32" s="30">
        <v>0.28399999999999997</v>
      </c>
      <c r="AN32" s="30">
        <v>0.23899999999999999</v>
      </c>
      <c r="AO32" s="30">
        <v>0.10266666666666667</v>
      </c>
      <c r="AP32" s="33">
        <v>2</v>
      </c>
      <c r="AQ32" s="34">
        <v>1</v>
      </c>
      <c r="AR32" s="11">
        <v>-7.9181246047624818E-2</v>
      </c>
      <c r="AS32" s="30">
        <v>0.49266666666666664</v>
      </c>
      <c r="AT32" s="30">
        <v>0.5093333333333333</v>
      </c>
      <c r="AU32" s="30">
        <v>0.12466666666666666</v>
      </c>
      <c r="AV32" s="30">
        <v>0.47699999999999998</v>
      </c>
      <c r="AW32" s="30">
        <v>0.49633333333333335</v>
      </c>
      <c r="AX32" s="30">
        <v>8.4999999999999992E-2</v>
      </c>
      <c r="AY32" s="30">
        <v>0.12333333333333332</v>
      </c>
      <c r="AZ32" s="30">
        <v>0.11499999999999999</v>
      </c>
      <c r="BA32" s="30">
        <v>9.0999999999999998E-2</v>
      </c>
      <c r="BB32" s="33">
        <v>1</v>
      </c>
      <c r="BC32" s="34">
        <v>1</v>
      </c>
    </row>
    <row r="33" spans="1:55" s="26" customFormat="1" x14ac:dyDescent="0.25">
      <c r="A33" s="20"/>
      <c r="B33" s="51">
        <v>10</v>
      </c>
      <c r="C33" s="11" t="s">
        <v>65</v>
      </c>
      <c r="D33" s="5" t="s">
        <v>68</v>
      </c>
      <c r="E33" s="5" t="s">
        <v>63</v>
      </c>
      <c r="F33" s="5">
        <v>71</v>
      </c>
      <c r="G33" s="6">
        <v>1.3010299956639813</v>
      </c>
      <c r="H33" s="5">
        <v>840</v>
      </c>
      <c r="I33" s="41">
        <v>2.0306666666666664</v>
      </c>
      <c r="J33" s="41">
        <v>2.1030000000000002</v>
      </c>
      <c r="K33" s="41">
        <v>0.314</v>
      </c>
      <c r="L33" s="41">
        <v>0.71866666666666668</v>
      </c>
      <c r="M33" s="41">
        <v>0.70866666666666667</v>
      </c>
      <c r="N33" s="41">
        <v>0.14299999999999999</v>
      </c>
      <c r="O33" s="41">
        <v>1.8993333333333335</v>
      </c>
      <c r="P33" s="41">
        <v>1.9800000000000002</v>
      </c>
      <c r="Q33" s="41">
        <v>0.27933333333333332</v>
      </c>
      <c r="R33" s="41">
        <v>2</v>
      </c>
      <c r="S33" s="42">
        <v>1</v>
      </c>
      <c r="T33" s="5">
        <v>0.3979400086720376</v>
      </c>
      <c r="U33" s="41">
        <v>0.51772222222222231</v>
      </c>
      <c r="V33" s="41">
        <v>0.51388888888888884</v>
      </c>
      <c r="W33" s="41">
        <v>0.18105555555555558</v>
      </c>
      <c r="X33" s="41">
        <v>0.42742592592592588</v>
      </c>
      <c r="Y33" s="41">
        <v>0.14110493827160497</v>
      </c>
      <c r="Z33" s="41">
        <v>0.13522222222222224</v>
      </c>
      <c r="AA33" s="41">
        <v>0.27807407407407403</v>
      </c>
      <c r="AB33" s="41">
        <v>0.27842592592592591</v>
      </c>
      <c r="AC33" s="41">
        <v>0.11640740740740742</v>
      </c>
      <c r="AD33" s="33">
        <v>3</v>
      </c>
      <c r="AE33" s="33">
        <v>1</v>
      </c>
      <c r="AF33" s="6">
        <v>0.3010299956639812</v>
      </c>
      <c r="AG33" s="41">
        <v>0.46322222222222226</v>
      </c>
      <c r="AH33" s="41">
        <v>0.43055555555555558</v>
      </c>
      <c r="AI33" s="41">
        <v>0.15144444444444444</v>
      </c>
      <c r="AJ33" s="41">
        <v>0.39470370370370372</v>
      </c>
      <c r="AK33" s="41">
        <v>0.35977777777777775</v>
      </c>
      <c r="AL33" s="41">
        <v>0.11587037037037036</v>
      </c>
      <c r="AM33" s="41">
        <v>0.22992592592592592</v>
      </c>
      <c r="AN33" s="41">
        <v>0.22592592592592592</v>
      </c>
      <c r="AO33" s="41">
        <v>9.3925925925925913E-2</v>
      </c>
      <c r="AP33" s="33">
        <v>2</v>
      </c>
      <c r="AQ33" s="34">
        <v>1</v>
      </c>
      <c r="AR33" s="11">
        <v>0.15490195998574319</v>
      </c>
      <c r="AS33" s="41">
        <v>0.44968273462505715</v>
      </c>
      <c r="AT33" s="41">
        <v>0.4328344835962506</v>
      </c>
      <c r="AU33" s="41">
        <v>0.12309566115112025</v>
      </c>
      <c r="AV33" s="41">
        <v>0.39469896333447646</v>
      </c>
      <c r="AW33" s="41">
        <v>0.37551456404320982</v>
      </c>
      <c r="AX33" s="41">
        <v>8.9495598994055806E-2</v>
      </c>
      <c r="AY33" s="41">
        <v>0.20027195501828993</v>
      </c>
      <c r="AZ33" s="41">
        <v>0.20213385916780979</v>
      </c>
      <c r="BA33" s="41">
        <v>8.2389006772976683E-2</v>
      </c>
      <c r="BB33" s="33">
        <v>1</v>
      </c>
      <c r="BC33" s="34">
        <v>1</v>
      </c>
    </row>
    <row r="34" spans="1:55" s="7" customFormat="1" x14ac:dyDescent="0.25">
      <c r="A34" s="20"/>
      <c r="B34" s="51">
        <v>11</v>
      </c>
      <c r="C34" s="11" t="s">
        <v>64</v>
      </c>
      <c r="D34" s="5" t="s">
        <v>68</v>
      </c>
      <c r="E34" s="5" t="s">
        <v>61</v>
      </c>
      <c r="F34" s="5">
        <v>83</v>
      </c>
      <c r="G34" s="6">
        <v>0.52287874528033762</v>
      </c>
      <c r="H34" s="5">
        <v>757</v>
      </c>
      <c r="I34" s="30">
        <v>0.3076666666666667</v>
      </c>
      <c r="J34" s="30">
        <v>0.34266666666666667</v>
      </c>
      <c r="K34" s="30">
        <v>0.16866666666666666</v>
      </c>
      <c r="L34" s="30">
        <v>0.18400000000000002</v>
      </c>
      <c r="M34" s="30">
        <v>0.20299999999999999</v>
      </c>
      <c r="N34" s="30">
        <v>9.1666666666666674E-2</v>
      </c>
      <c r="O34" s="30">
        <v>0.24666666666666667</v>
      </c>
      <c r="P34" s="30">
        <v>0.27599999999999997</v>
      </c>
      <c r="Q34" s="30">
        <v>0.14133333333333334</v>
      </c>
      <c r="R34" s="30">
        <v>2</v>
      </c>
      <c r="S34" s="35">
        <v>1</v>
      </c>
      <c r="T34" s="4">
        <v>0.3979400086720376</v>
      </c>
      <c r="U34" s="30">
        <v>0.45566666666666666</v>
      </c>
      <c r="V34" s="30">
        <v>0.41233333333333338</v>
      </c>
      <c r="W34" s="30">
        <v>0.249</v>
      </c>
      <c r="X34" s="30">
        <v>0.37133333333333335</v>
      </c>
      <c r="Y34" s="30">
        <v>0.11511111111111111</v>
      </c>
      <c r="Z34" s="30">
        <v>0.19666666666666666</v>
      </c>
      <c r="AA34" s="30">
        <v>0.26400000000000001</v>
      </c>
      <c r="AB34" s="30">
        <v>0.22566666666666668</v>
      </c>
      <c r="AC34" s="30">
        <v>0.15266666666666667</v>
      </c>
      <c r="AD34" s="33">
        <v>3</v>
      </c>
      <c r="AE34" s="33">
        <v>1</v>
      </c>
      <c r="AF34" s="6">
        <v>0.15490195998574319</v>
      </c>
      <c r="AG34" s="30">
        <v>0.57366666666666666</v>
      </c>
      <c r="AH34" s="30">
        <v>0.58399999999999996</v>
      </c>
      <c r="AI34" s="30">
        <v>0.13799999999999998</v>
      </c>
      <c r="AJ34" s="30">
        <v>0.441</v>
      </c>
      <c r="AK34" s="30">
        <v>0.45400000000000001</v>
      </c>
      <c r="AL34" s="30">
        <v>0.10833333333333334</v>
      </c>
      <c r="AM34" s="30">
        <v>0.3666666666666667</v>
      </c>
      <c r="AN34" s="30">
        <v>0.36766666666666664</v>
      </c>
      <c r="AO34" s="30">
        <v>8.5000000000000006E-2</v>
      </c>
      <c r="AP34" s="33">
        <v>3</v>
      </c>
      <c r="AQ34" s="34">
        <v>1</v>
      </c>
      <c r="AR34" s="11">
        <v>9.6910013008056392E-2</v>
      </c>
      <c r="AS34" s="30">
        <v>0.39333333333333331</v>
      </c>
      <c r="AT34" s="30">
        <v>0.39900000000000002</v>
      </c>
      <c r="AU34" s="30">
        <v>8.6333333333333331E-2</v>
      </c>
      <c r="AV34" s="30">
        <v>0.29733333333333334</v>
      </c>
      <c r="AW34" s="30">
        <v>0.30433333333333334</v>
      </c>
      <c r="AX34" s="30">
        <v>6.2666666666666662E-2</v>
      </c>
      <c r="AY34" s="30">
        <v>0.25766666666666665</v>
      </c>
      <c r="AZ34" s="30">
        <v>0.25800000000000001</v>
      </c>
      <c r="BA34" s="30">
        <v>5.9333333333333328E-2</v>
      </c>
      <c r="BB34" s="33">
        <v>2</v>
      </c>
      <c r="BC34" s="34">
        <v>1</v>
      </c>
    </row>
    <row r="35" spans="1:55" s="2" customFormat="1" x14ac:dyDescent="0.15">
      <c r="A35" s="23"/>
      <c r="B35" s="51">
        <v>12</v>
      </c>
      <c r="C35" s="11" t="s">
        <v>65</v>
      </c>
      <c r="D35" s="5" t="s">
        <v>62</v>
      </c>
      <c r="E35" s="5" t="s">
        <v>63</v>
      </c>
      <c r="F35" s="5">
        <v>69</v>
      </c>
      <c r="G35" s="6">
        <v>0.22184874961635639</v>
      </c>
      <c r="H35" s="5">
        <v>581</v>
      </c>
      <c r="I35" s="41"/>
      <c r="J35" s="41"/>
      <c r="K35" s="41"/>
      <c r="L35" s="41"/>
      <c r="M35" s="41"/>
      <c r="N35" s="41"/>
      <c r="O35" s="41"/>
      <c r="P35" s="41"/>
      <c r="Q35" s="41"/>
      <c r="R35" s="41">
        <v>2</v>
      </c>
      <c r="S35" s="42">
        <v>1</v>
      </c>
      <c r="T35" s="5">
        <v>-7.9181246047624818E-2</v>
      </c>
      <c r="U35" s="41">
        <v>1.1076666666666666</v>
      </c>
      <c r="V35" s="41">
        <v>1.2843333333333333</v>
      </c>
      <c r="W35" s="41">
        <v>0.27466666666666667</v>
      </c>
      <c r="X35" s="41">
        <v>0.96833333333333327</v>
      </c>
      <c r="Y35" s="41">
        <v>0.38100000000000001</v>
      </c>
      <c r="Z35" s="41">
        <v>0.22166666666666668</v>
      </c>
      <c r="AA35" s="41">
        <v>0.53766666666666663</v>
      </c>
      <c r="AB35" s="41">
        <v>0.58566666666666667</v>
      </c>
      <c r="AC35" s="41">
        <v>0.16166666666666665</v>
      </c>
      <c r="AD35" s="22">
        <v>0</v>
      </c>
      <c r="AE35" s="22">
        <v>1</v>
      </c>
      <c r="AF35" s="6">
        <v>-7.9181246047624818E-2</v>
      </c>
      <c r="AG35" s="41">
        <v>0.33699999999999997</v>
      </c>
      <c r="AH35" s="41">
        <v>0.35066666666666668</v>
      </c>
      <c r="AI35" s="41">
        <v>8.2666666666666666E-2</v>
      </c>
      <c r="AJ35" s="41">
        <v>0.31033333333333335</v>
      </c>
      <c r="AK35" s="41">
        <v>0.3203333333333333</v>
      </c>
      <c r="AL35" s="41">
        <v>5.7999999999999996E-2</v>
      </c>
      <c r="AM35" s="41">
        <v>0.13166666666666668</v>
      </c>
      <c r="AN35" s="41">
        <v>0.14266666666666666</v>
      </c>
      <c r="AO35" s="41">
        <v>5.9333333333333328E-2</v>
      </c>
      <c r="AP35" s="22">
        <v>0</v>
      </c>
      <c r="AQ35" s="24">
        <v>1</v>
      </c>
      <c r="AR35" s="11">
        <v>-7.9181246047624818E-2</v>
      </c>
      <c r="AS35" s="41">
        <v>0.26900000000000002</v>
      </c>
      <c r="AT35" s="41">
        <v>0.28266666666666662</v>
      </c>
      <c r="AU35" s="41">
        <v>7.1999999999999995E-2</v>
      </c>
      <c r="AV35" s="41">
        <v>0.25600000000000001</v>
      </c>
      <c r="AW35" s="41">
        <v>0.26333333333333331</v>
      </c>
      <c r="AX35" s="41">
        <v>4.2333333333333334E-2</v>
      </c>
      <c r="AY35" s="41">
        <v>8.2666666666666666E-2</v>
      </c>
      <c r="AZ35" s="41">
        <v>0.10233333333333333</v>
      </c>
      <c r="BA35" s="41">
        <v>5.8333333333333327E-2</v>
      </c>
      <c r="BB35" s="22">
        <v>0</v>
      </c>
      <c r="BC35" s="24">
        <v>1</v>
      </c>
    </row>
    <row r="36" spans="1:55" s="1" customFormat="1" x14ac:dyDescent="0.15">
      <c r="A36" s="23"/>
      <c r="B36" s="51">
        <v>13</v>
      </c>
      <c r="C36" s="11" t="s">
        <v>64</v>
      </c>
      <c r="D36" s="5" t="s">
        <v>3</v>
      </c>
      <c r="E36" s="5" t="s">
        <v>61</v>
      </c>
      <c r="F36" s="5">
        <v>73</v>
      </c>
      <c r="G36" s="12">
        <v>1.3010299956639813</v>
      </c>
      <c r="H36" s="4">
        <v>744</v>
      </c>
      <c r="I36" s="30">
        <v>1.0373333333333334</v>
      </c>
      <c r="J36" s="30">
        <v>1.0469999999999999</v>
      </c>
      <c r="K36" s="30">
        <v>0.27866666666666667</v>
      </c>
      <c r="L36" s="30">
        <v>0.8746666666666667</v>
      </c>
      <c r="M36" s="30">
        <v>0.89266666666666661</v>
      </c>
      <c r="N36" s="30">
        <v>0.11333333333333334</v>
      </c>
      <c r="O36" s="30">
        <v>0.55799999999999994</v>
      </c>
      <c r="P36" s="30">
        <v>0.54700000000000004</v>
      </c>
      <c r="Q36" s="30">
        <v>0.25466666666666665</v>
      </c>
      <c r="R36" s="30">
        <v>2</v>
      </c>
      <c r="S36" s="35">
        <v>1</v>
      </c>
      <c r="T36" s="4">
        <v>0.69897000433601875</v>
      </c>
      <c r="U36" s="30">
        <v>0.49500000000000005</v>
      </c>
      <c r="V36" s="30">
        <v>0.5033333333333333</v>
      </c>
      <c r="W36" s="30">
        <v>0.23333333333333331</v>
      </c>
      <c r="X36" s="30">
        <v>0.38399999999999995</v>
      </c>
      <c r="Y36" s="30">
        <v>0.11788888888888888</v>
      </c>
      <c r="Z36" s="30">
        <v>0.17933333333333334</v>
      </c>
      <c r="AA36" s="30">
        <v>0.31233333333333335</v>
      </c>
      <c r="AB36" s="30">
        <v>0.35800000000000004</v>
      </c>
      <c r="AC36" s="30">
        <v>0.14933333333333335</v>
      </c>
      <c r="AD36" s="22">
        <v>4</v>
      </c>
      <c r="AE36" s="22">
        <v>1</v>
      </c>
      <c r="AF36" s="12">
        <v>0.3010299956639812</v>
      </c>
      <c r="AG36" s="30">
        <v>0.43966666666666665</v>
      </c>
      <c r="AH36" s="30">
        <v>0.38700000000000001</v>
      </c>
      <c r="AI36" s="30">
        <v>0.27199999999999996</v>
      </c>
      <c r="AJ36" s="30">
        <v>0.3833333333333333</v>
      </c>
      <c r="AK36" s="30">
        <v>0.28233333333333333</v>
      </c>
      <c r="AL36" s="30">
        <v>0.22133333333333335</v>
      </c>
      <c r="AM36" s="30">
        <v>0.215</v>
      </c>
      <c r="AN36" s="30">
        <v>0.26466666666666666</v>
      </c>
      <c r="AO36" s="30">
        <v>0.158</v>
      </c>
      <c r="AP36" s="22">
        <v>2</v>
      </c>
      <c r="AQ36" s="24">
        <v>1</v>
      </c>
      <c r="AR36" s="4">
        <v>9.6910013008056392E-2</v>
      </c>
      <c r="AS36" s="30">
        <v>0.34899999999999998</v>
      </c>
      <c r="AT36" s="30">
        <v>0.37966666666666665</v>
      </c>
      <c r="AU36" s="30">
        <v>0.14266666666666666</v>
      </c>
      <c r="AV36" s="30">
        <v>0.31033333333333335</v>
      </c>
      <c r="AW36" s="30">
        <v>0.34533333333333333</v>
      </c>
      <c r="AX36" s="30">
        <v>9.2333333333333337E-2</v>
      </c>
      <c r="AY36" s="30">
        <v>0.15933333333333333</v>
      </c>
      <c r="AZ36" s="30">
        <v>0.15766666666666665</v>
      </c>
      <c r="BA36" s="30">
        <v>0.10866666666666666</v>
      </c>
      <c r="BB36" s="22">
        <v>2</v>
      </c>
      <c r="BC36" s="24">
        <v>1</v>
      </c>
    </row>
    <row r="37" spans="1:55" s="2" customFormat="1" x14ac:dyDescent="0.15">
      <c r="A37" s="23"/>
      <c r="B37" s="51">
        <v>14</v>
      </c>
      <c r="C37" s="11" t="s">
        <v>65</v>
      </c>
      <c r="D37" s="5" t="s">
        <v>60</v>
      </c>
      <c r="E37" s="5" t="s">
        <v>61</v>
      </c>
      <c r="F37" s="5">
        <v>78</v>
      </c>
      <c r="G37" s="6">
        <v>0.69897000433601875</v>
      </c>
      <c r="H37" s="5">
        <v>571</v>
      </c>
      <c r="I37" s="41"/>
      <c r="J37" s="41"/>
      <c r="K37" s="41"/>
      <c r="L37" s="41"/>
      <c r="M37" s="41"/>
      <c r="N37" s="41"/>
      <c r="O37" s="41"/>
      <c r="P37" s="41"/>
      <c r="Q37" s="41"/>
      <c r="R37" s="41">
        <v>1</v>
      </c>
      <c r="S37" s="42">
        <v>1</v>
      </c>
      <c r="T37" s="5">
        <v>9.6910013008056392E-2</v>
      </c>
      <c r="U37" s="41">
        <v>0.81766666666666665</v>
      </c>
      <c r="V37" s="41">
        <v>0.95633333333333337</v>
      </c>
      <c r="W37" s="41">
        <v>0.29199999999999998</v>
      </c>
      <c r="X37" s="41">
        <v>0.67399999999999993</v>
      </c>
      <c r="Y37" s="41">
        <v>0.26477777777777778</v>
      </c>
      <c r="Z37" s="41">
        <v>0.161</v>
      </c>
      <c r="AA37" s="41">
        <v>0.46266666666666662</v>
      </c>
      <c r="AB37" s="41">
        <v>0.53266666666666673</v>
      </c>
      <c r="AC37" s="41">
        <v>0.24366666666666667</v>
      </c>
      <c r="AD37" s="22">
        <v>1</v>
      </c>
      <c r="AE37" s="22">
        <v>1</v>
      </c>
      <c r="AF37" s="6">
        <v>9.6910013008056392E-2</v>
      </c>
      <c r="AG37" s="41">
        <v>0.35200000000000004</v>
      </c>
      <c r="AH37" s="41">
        <v>0.37233333333333335</v>
      </c>
      <c r="AI37" s="41">
        <v>6.433333333333334E-2</v>
      </c>
      <c r="AJ37" s="41">
        <v>0.29099999999999998</v>
      </c>
      <c r="AK37" s="41">
        <v>0.3086666666666667</v>
      </c>
      <c r="AL37" s="41">
        <v>3.3999999999999996E-2</v>
      </c>
      <c r="AM37" s="41">
        <v>0.19799999999999998</v>
      </c>
      <c r="AN37" s="41">
        <v>0.20866666666666667</v>
      </c>
      <c r="AO37" s="41">
        <v>5.4666666666666669E-2</v>
      </c>
      <c r="AP37" s="22">
        <v>0</v>
      </c>
      <c r="AQ37" s="24">
        <v>1</v>
      </c>
      <c r="AR37" s="5">
        <v>-7.9181246047624818E-2</v>
      </c>
      <c r="AS37" s="41">
        <v>0.24766666666666665</v>
      </c>
      <c r="AT37" s="41">
        <v>0.26033333333333331</v>
      </c>
      <c r="AU37" s="41">
        <v>7.0333333333333331E-2</v>
      </c>
      <c r="AV37" s="41">
        <v>0.23433333333333331</v>
      </c>
      <c r="AW37" s="41">
        <v>0.24566666666666664</v>
      </c>
      <c r="AX37" s="41">
        <v>4.9666666666666665E-2</v>
      </c>
      <c r="AY37" s="41">
        <v>8.0666666666666664E-2</v>
      </c>
      <c r="AZ37" s="41">
        <v>8.6333333333333331E-2</v>
      </c>
      <c r="BA37" s="41">
        <v>4.9666666666666665E-2</v>
      </c>
      <c r="BB37" s="22">
        <v>0</v>
      </c>
      <c r="BC37" s="24">
        <v>1</v>
      </c>
    </row>
    <row r="38" spans="1:55" s="8" customFormat="1" x14ac:dyDescent="0.15">
      <c r="A38" s="23"/>
      <c r="B38" s="51">
        <v>15</v>
      </c>
      <c r="C38" s="11" t="s">
        <v>64</v>
      </c>
      <c r="D38" s="5" t="s">
        <v>60</v>
      </c>
      <c r="E38" s="5" t="s">
        <v>61</v>
      </c>
      <c r="F38" s="5">
        <v>81</v>
      </c>
      <c r="G38" s="12">
        <v>1.6989700043360187</v>
      </c>
      <c r="H38" s="4">
        <v>760</v>
      </c>
      <c r="I38" s="30">
        <v>1.0956666666666666</v>
      </c>
      <c r="J38" s="30">
        <v>1.0543333333333333</v>
      </c>
      <c r="K38" s="30">
        <v>0.10266666666666667</v>
      </c>
      <c r="L38" s="30">
        <v>0.54900000000000004</v>
      </c>
      <c r="M38" s="30">
        <v>0.51433333333333331</v>
      </c>
      <c r="N38" s="30">
        <v>7.9000000000000001E-2</v>
      </c>
      <c r="O38" s="30">
        <v>0.94833333333333336</v>
      </c>
      <c r="P38" s="30">
        <v>0.92066666666666663</v>
      </c>
      <c r="Q38" s="30">
        <v>6.533333333333334E-2</v>
      </c>
      <c r="R38" s="30">
        <v>0</v>
      </c>
      <c r="S38" s="35">
        <v>1</v>
      </c>
      <c r="T38" s="4">
        <v>0.15490195998574319</v>
      </c>
      <c r="U38" s="30">
        <v>0.29333333333333333</v>
      </c>
      <c r="V38" s="30">
        <v>0.28999999999999998</v>
      </c>
      <c r="W38" s="30">
        <v>7.5666666666666674E-2</v>
      </c>
      <c r="X38" s="30">
        <v>0.18933333333333333</v>
      </c>
      <c r="Y38" s="30">
        <v>6.7333333333333328E-2</v>
      </c>
      <c r="Z38" s="30">
        <v>4.6666666666666669E-2</v>
      </c>
      <c r="AA38" s="30">
        <v>0.22433333333333336</v>
      </c>
      <c r="AB38" s="30">
        <v>0.20799999999999999</v>
      </c>
      <c r="AC38" s="30">
        <v>5.9666666666666666E-2</v>
      </c>
      <c r="AD38" s="22">
        <v>0</v>
      </c>
      <c r="AE38" s="22">
        <v>1</v>
      </c>
      <c r="AF38" s="12">
        <v>0</v>
      </c>
      <c r="AG38" s="30">
        <v>0.20133333333333334</v>
      </c>
      <c r="AH38" s="30">
        <v>0.20833333333333334</v>
      </c>
      <c r="AI38" s="30">
        <v>5.7666666666666665E-2</v>
      </c>
      <c r="AJ38" s="30">
        <v>0.18000000000000002</v>
      </c>
      <c r="AK38" s="30">
        <v>0.18533333333333335</v>
      </c>
      <c r="AL38" s="30">
        <v>2.7E-2</v>
      </c>
      <c r="AM38" s="30">
        <v>9.0333333333333335E-2</v>
      </c>
      <c r="AN38" s="30">
        <v>9.5666666666666664E-2</v>
      </c>
      <c r="AO38" s="30">
        <v>5.06666666666667E-2</v>
      </c>
      <c r="AP38" s="22">
        <v>1</v>
      </c>
      <c r="AQ38" s="24">
        <v>1</v>
      </c>
      <c r="AR38" s="4">
        <v>0</v>
      </c>
      <c r="AS38" s="30">
        <v>0.17366666666666666</v>
      </c>
      <c r="AT38" s="30">
        <v>0.187</v>
      </c>
      <c r="AU38" s="30">
        <v>6.1666666666666661E-2</v>
      </c>
      <c r="AV38" s="30">
        <v>0.14366666666666666</v>
      </c>
      <c r="AW38" s="30">
        <v>0.153</v>
      </c>
      <c r="AX38" s="30">
        <v>3.033333333333333E-2</v>
      </c>
      <c r="AY38" s="30">
        <v>9.7333333333333327E-2</v>
      </c>
      <c r="AZ38" s="30">
        <v>0.107</v>
      </c>
      <c r="BA38" s="30">
        <v>5.3666666666666668E-2</v>
      </c>
      <c r="BB38" s="22">
        <v>0</v>
      </c>
      <c r="BC38" s="24">
        <v>1</v>
      </c>
    </row>
    <row r="39" spans="1:55" s="1" customFormat="1" x14ac:dyDescent="0.15">
      <c r="A39" s="23"/>
      <c r="B39" s="52">
        <v>16</v>
      </c>
      <c r="C39" s="11" t="s">
        <v>64</v>
      </c>
      <c r="D39" s="5" t="s">
        <v>60</v>
      </c>
      <c r="E39" s="5" t="s">
        <v>61</v>
      </c>
      <c r="F39" s="5">
        <v>77</v>
      </c>
      <c r="G39" s="12">
        <v>0.52287874528033762</v>
      </c>
      <c r="H39" s="4">
        <v>621</v>
      </c>
      <c r="I39" s="30">
        <v>1.016</v>
      </c>
      <c r="J39" s="30">
        <v>0.98266666666666669</v>
      </c>
      <c r="K39" s="30">
        <v>0.35933333333333334</v>
      </c>
      <c r="L39" s="30">
        <v>0.3753333333333333</v>
      </c>
      <c r="M39" s="30">
        <v>0.43099999999999999</v>
      </c>
      <c r="N39" s="30">
        <v>0.19566666666666666</v>
      </c>
      <c r="O39" s="30">
        <v>0.94433333333333336</v>
      </c>
      <c r="P39" s="30">
        <v>0.8833333333333333</v>
      </c>
      <c r="Q39" s="30">
        <v>0.30133333333333334</v>
      </c>
      <c r="R39" s="30">
        <v>2</v>
      </c>
      <c r="S39" s="35">
        <v>1</v>
      </c>
      <c r="T39" s="4">
        <v>0</v>
      </c>
      <c r="U39" s="30">
        <v>0.49633333333333335</v>
      </c>
      <c r="V39" s="30">
        <v>0.48599999999999999</v>
      </c>
      <c r="W39" s="30">
        <v>0.14133333333333334</v>
      </c>
      <c r="X39" s="30">
        <v>0.31866666666666665</v>
      </c>
      <c r="Y39" s="30">
        <v>9.477777777777778E-2</v>
      </c>
      <c r="Z39" s="30">
        <v>8.5666666666666669E-2</v>
      </c>
      <c r="AA39" s="30">
        <v>0.38066666666666665</v>
      </c>
      <c r="AB39" s="30">
        <v>0.39433333333333337</v>
      </c>
      <c r="AC39" s="30">
        <v>0.11266666666666668</v>
      </c>
      <c r="AD39" s="22">
        <v>2</v>
      </c>
      <c r="AE39" s="22">
        <v>1</v>
      </c>
      <c r="AF39" s="12">
        <v>0</v>
      </c>
      <c r="AG39" s="30">
        <v>0.41266666666666668</v>
      </c>
      <c r="AH39" s="30">
        <v>0.36800000000000005</v>
      </c>
      <c r="AI39" s="30">
        <v>0.10366666666666667</v>
      </c>
      <c r="AJ39" s="30">
        <v>0.371</v>
      </c>
      <c r="AK39" s="30">
        <v>0.316</v>
      </c>
      <c r="AL39" s="30">
        <v>7.9333333333333325E-2</v>
      </c>
      <c r="AM39" s="30">
        <v>0.18066666666666667</v>
      </c>
      <c r="AN39" s="30">
        <v>0.18866666666666665</v>
      </c>
      <c r="AO39" s="30">
        <v>6.6666666666666666E-2</v>
      </c>
      <c r="AP39" s="22">
        <v>1</v>
      </c>
      <c r="AQ39" s="24">
        <v>1</v>
      </c>
      <c r="AR39" s="4">
        <v>0</v>
      </c>
      <c r="AS39" s="30">
        <v>0.374</v>
      </c>
      <c r="AT39" s="30">
        <v>0.34966666666666663</v>
      </c>
      <c r="AU39" s="30">
        <v>8.2666666666666666E-2</v>
      </c>
      <c r="AV39" s="30">
        <v>0.33633333333333326</v>
      </c>
      <c r="AW39" s="30">
        <v>0.30366666666666664</v>
      </c>
      <c r="AX39" s="30">
        <v>0.06</v>
      </c>
      <c r="AY39" s="30">
        <v>0.16366666666666665</v>
      </c>
      <c r="AZ39" s="30">
        <v>0.17299999999999999</v>
      </c>
      <c r="BA39" s="30">
        <v>5.7000000000000002E-2</v>
      </c>
      <c r="BB39" s="22">
        <v>1</v>
      </c>
      <c r="BC39" s="24">
        <v>1</v>
      </c>
    </row>
    <row r="40" spans="1:55" s="2" customFormat="1" x14ac:dyDescent="0.15">
      <c r="A40" s="23"/>
      <c r="B40" s="5">
        <v>17</v>
      </c>
      <c r="C40" s="11" t="s">
        <v>64</v>
      </c>
      <c r="D40" s="5" t="s">
        <v>3</v>
      </c>
      <c r="E40" s="5" t="s">
        <v>61</v>
      </c>
      <c r="F40" s="5">
        <v>69</v>
      </c>
      <c r="G40" s="12">
        <v>0.52287874528033762</v>
      </c>
      <c r="H40" s="4">
        <v>745</v>
      </c>
      <c r="I40" s="30">
        <v>0.65466666666666662</v>
      </c>
      <c r="J40" s="30">
        <v>0.80399999999999994</v>
      </c>
      <c r="K40" s="30">
        <v>0.25433333333333336</v>
      </c>
      <c r="L40" s="30">
        <v>0.28599999999999998</v>
      </c>
      <c r="M40" s="30">
        <v>0.313</v>
      </c>
      <c r="N40" s="30">
        <v>0.15633333333333332</v>
      </c>
      <c r="O40" s="30">
        <v>0.58899999999999997</v>
      </c>
      <c r="P40" s="30">
        <v>0.7406666666666667</v>
      </c>
      <c r="Q40" s="30">
        <v>0.20066666666666666</v>
      </c>
      <c r="R40" s="30">
        <v>2</v>
      </c>
      <c r="S40" s="35">
        <v>1</v>
      </c>
      <c r="T40" s="4">
        <v>0</v>
      </c>
      <c r="U40" s="30">
        <v>0.38433333333333336</v>
      </c>
      <c r="V40" s="30">
        <v>0.53033333333333332</v>
      </c>
      <c r="W40" s="30">
        <v>0.26533333333333337</v>
      </c>
      <c r="X40" s="30">
        <v>0.28333333333333333</v>
      </c>
      <c r="Y40" s="30">
        <v>0.15422222222222221</v>
      </c>
      <c r="Z40" s="30">
        <v>0.221</v>
      </c>
      <c r="AA40" s="30">
        <v>0.25966666666666666</v>
      </c>
      <c r="AB40" s="30">
        <v>0.25900000000000001</v>
      </c>
      <c r="AC40" s="30">
        <v>0.14699999999999999</v>
      </c>
      <c r="AD40" s="22">
        <v>3</v>
      </c>
      <c r="AE40" s="22">
        <v>1</v>
      </c>
      <c r="AF40" s="12">
        <v>0</v>
      </c>
      <c r="AG40" s="30">
        <v>0.26300000000000001</v>
      </c>
      <c r="AH40" s="30">
        <v>0.28866666666666668</v>
      </c>
      <c r="AI40" s="30">
        <v>0.19533333333333333</v>
      </c>
      <c r="AJ40" s="30">
        <v>0.21433333333333335</v>
      </c>
      <c r="AK40" s="30">
        <v>0.21566666666666667</v>
      </c>
      <c r="AL40" s="30">
        <v>0.15</v>
      </c>
      <c r="AM40" s="30">
        <v>0.153</v>
      </c>
      <c r="AN40" s="30">
        <v>0.19166666666666665</v>
      </c>
      <c r="AO40" s="30">
        <v>0.125</v>
      </c>
      <c r="AP40" s="22">
        <v>2</v>
      </c>
      <c r="AQ40" s="24">
        <v>1</v>
      </c>
      <c r="AR40" s="4">
        <v>0</v>
      </c>
      <c r="AS40" s="30">
        <v>0.3153333333333333</v>
      </c>
      <c r="AT40" s="30">
        <v>0.33199999999999996</v>
      </c>
      <c r="AU40" s="30">
        <v>0.17799999999999999</v>
      </c>
      <c r="AV40" s="30">
        <v>0.25366666666666665</v>
      </c>
      <c r="AW40" s="30">
        <v>0.24866666666666665</v>
      </c>
      <c r="AX40" s="30">
        <v>0.14099999999999999</v>
      </c>
      <c r="AY40" s="30">
        <v>0.187</v>
      </c>
      <c r="AZ40" s="30">
        <v>0.21966666666666668</v>
      </c>
      <c r="BA40" s="30">
        <v>0.10866666666666666</v>
      </c>
      <c r="BB40" s="22">
        <v>1</v>
      </c>
      <c r="BC40" s="24">
        <v>1</v>
      </c>
    </row>
    <row r="41" spans="1:55" s="2" customFormat="1" x14ac:dyDescent="0.15">
      <c r="A41" s="23"/>
      <c r="B41" s="5">
        <v>18</v>
      </c>
      <c r="C41" s="11" t="s">
        <v>64</v>
      </c>
      <c r="D41" s="5" t="s">
        <v>60</v>
      </c>
      <c r="E41" s="5" t="s">
        <v>61</v>
      </c>
      <c r="F41" s="5">
        <v>75</v>
      </c>
      <c r="G41" s="12">
        <v>2</v>
      </c>
      <c r="H41" s="4">
        <v>856</v>
      </c>
      <c r="I41" s="30">
        <v>0.60666666666666669</v>
      </c>
      <c r="J41" s="30">
        <v>0.68199999999999994</v>
      </c>
      <c r="K41" s="30">
        <v>0.27699999999999997</v>
      </c>
      <c r="L41" s="30">
        <v>0.37400000000000005</v>
      </c>
      <c r="M41" s="30">
        <v>0.44266666666666671</v>
      </c>
      <c r="N41" s="30">
        <v>0.14199999999999999</v>
      </c>
      <c r="O41" s="30">
        <v>0.47766666666666668</v>
      </c>
      <c r="P41" s="30">
        <v>0.51866666666666672</v>
      </c>
      <c r="Q41" s="30">
        <v>0.23799999999999999</v>
      </c>
      <c r="R41" s="30">
        <v>0</v>
      </c>
      <c r="S41" s="35">
        <v>1</v>
      </c>
      <c r="T41" s="4">
        <v>0.22184874961635639</v>
      </c>
      <c r="U41" s="30">
        <v>0.44266666666666671</v>
      </c>
      <c r="V41" s="30">
        <v>0.42</v>
      </c>
      <c r="W41" s="30">
        <v>0.12333333333333334</v>
      </c>
      <c r="X41" s="30">
        <v>0.38733333333333331</v>
      </c>
      <c r="Y41" s="30">
        <v>0.12711111111111109</v>
      </c>
      <c r="Z41" s="30">
        <v>9.5666666666666664E-2</v>
      </c>
      <c r="AA41" s="30">
        <v>0.21433333333333335</v>
      </c>
      <c r="AB41" s="30">
        <v>0.17600000000000002</v>
      </c>
      <c r="AC41" s="30">
        <v>7.8E-2</v>
      </c>
      <c r="AD41" s="22">
        <v>2</v>
      </c>
      <c r="AE41" s="22">
        <v>1</v>
      </c>
      <c r="AF41" s="12">
        <v>4.5757490560675115E-2</v>
      </c>
      <c r="AG41" s="30">
        <v>0.29666666666666669</v>
      </c>
      <c r="AH41" s="30">
        <v>0.24033333333333332</v>
      </c>
      <c r="AI41" s="30">
        <v>0.14099999999999999</v>
      </c>
      <c r="AJ41" s="30">
        <v>0.25333333333333335</v>
      </c>
      <c r="AK41" s="30">
        <v>0.20433333333333334</v>
      </c>
      <c r="AL41" s="30">
        <v>0.13033333333333333</v>
      </c>
      <c r="AM41" s="30">
        <v>0.15433333333333335</v>
      </c>
      <c r="AN41" s="30">
        <v>0.12633333333333333</v>
      </c>
      <c r="AO41" s="30">
        <v>5.3999999999999999E-2</v>
      </c>
      <c r="AP41" s="22">
        <v>2</v>
      </c>
      <c r="AQ41" s="24">
        <v>1</v>
      </c>
      <c r="AR41" s="4">
        <v>0</v>
      </c>
      <c r="AS41" s="4">
        <v>0.48041435185185194</v>
      </c>
      <c r="AT41" s="4">
        <v>0.47724768518518534</v>
      </c>
      <c r="AU41" s="4">
        <v>0.14480671296296296</v>
      </c>
      <c r="AV41" s="4">
        <v>0.42356828703703703</v>
      </c>
      <c r="AW41" s="4">
        <v>0.41707291666666663</v>
      </c>
      <c r="AX41" s="4">
        <v>0.10857407407407409</v>
      </c>
      <c r="AY41" s="4">
        <v>0.21198842592592596</v>
      </c>
      <c r="AZ41" s="4">
        <v>0.21903703703703703</v>
      </c>
      <c r="BA41" s="4">
        <v>9.3142361111111113E-2</v>
      </c>
      <c r="BB41" s="22">
        <v>2</v>
      </c>
      <c r="BC41" s="24">
        <v>1</v>
      </c>
    </row>
    <row r="42" spans="1:55" x14ac:dyDescent="0.25">
      <c r="A42" s="20"/>
      <c r="B42" s="5">
        <v>19</v>
      </c>
      <c r="C42" s="11" t="s">
        <v>64</v>
      </c>
      <c r="D42" s="5" t="s">
        <v>60</v>
      </c>
      <c r="E42" s="5" t="s">
        <v>61</v>
      </c>
      <c r="F42" s="5">
        <v>82</v>
      </c>
      <c r="G42" s="12">
        <v>1.5228790000000001</v>
      </c>
      <c r="H42" s="4">
        <v>667</v>
      </c>
      <c r="I42" s="30">
        <v>0.3706666666666667</v>
      </c>
      <c r="J42" s="30">
        <v>0.32566666666666666</v>
      </c>
      <c r="K42" s="30">
        <v>0.16066666666666665</v>
      </c>
      <c r="L42" s="30">
        <v>0.22700000000000001</v>
      </c>
      <c r="M42" s="30">
        <v>0.19899999999999998</v>
      </c>
      <c r="N42" s="30">
        <v>0.13200000000000001</v>
      </c>
      <c r="O42" s="30">
        <v>0.29299999999999998</v>
      </c>
      <c r="P42" s="30">
        <v>0.25766666666666665</v>
      </c>
      <c r="Q42" s="30">
        <v>9.2000000000000012E-2</v>
      </c>
      <c r="R42" s="30">
        <v>1</v>
      </c>
      <c r="S42" s="35">
        <v>1</v>
      </c>
      <c r="T42" s="4">
        <v>9.6910013008056392E-2</v>
      </c>
      <c r="U42" s="30">
        <v>0.34499999999999997</v>
      </c>
      <c r="V42" s="30">
        <v>0.314</v>
      </c>
      <c r="W42" s="30">
        <v>0.18433333333333335</v>
      </c>
      <c r="X42" s="30">
        <v>0.30599999999999999</v>
      </c>
      <c r="Y42" s="30">
        <v>9.2222222222222219E-2</v>
      </c>
      <c r="Z42" s="30">
        <v>0.121</v>
      </c>
      <c r="AA42" s="30">
        <v>0.15966666666666665</v>
      </c>
      <c r="AB42" s="30">
        <v>0.14866666666666667</v>
      </c>
      <c r="AC42" s="30">
        <v>0.13899999999999998</v>
      </c>
      <c r="AD42" s="33">
        <v>2</v>
      </c>
      <c r="AE42" s="33">
        <v>1</v>
      </c>
      <c r="AF42" s="12">
        <v>0</v>
      </c>
      <c r="AG42" s="30">
        <v>0.40233333333333338</v>
      </c>
      <c r="AH42" s="30">
        <v>0.3686666666666667</v>
      </c>
      <c r="AI42" s="30">
        <v>0.15933333333333333</v>
      </c>
      <c r="AJ42" s="30">
        <v>0.375</v>
      </c>
      <c r="AK42" s="30">
        <v>0.35000000000000003</v>
      </c>
      <c r="AL42" s="30">
        <v>0.10766666666666667</v>
      </c>
      <c r="AM42" s="30">
        <v>0.14633333333333334</v>
      </c>
      <c r="AN42" s="30">
        <v>0.11566666666666665</v>
      </c>
      <c r="AO42" s="30">
        <v>0.11733333333333333</v>
      </c>
      <c r="AP42" s="33">
        <v>2</v>
      </c>
      <c r="AQ42" s="34">
        <v>1</v>
      </c>
      <c r="AR42" s="4">
        <v>0.22184874961635639</v>
      </c>
      <c r="AS42" s="30">
        <v>0.47987487139917701</v>
      </c>
      <c r="AT42" s="30">
        <v>0.47677301954732521</v>
      </c>
      <c r="AU42" s="30">
        <v>0.14491518775720164</v>
      </c>
      <c r="AV42" s="30">
        <v>0.42301305298353914</v>
      </c>
      <c r="AW42" s="30">
        <v>0.41652256944444438</v>
      </c>
      <c r="AX42" s="30">
        <v>0.10868004115226339</v>
      </c>
      <c r="AY42" s="30">
        <v>0.2119067644032922</v>
      </c>
      <c r="AZ42" s="30">
        <v>0.21903909465020577</v>
      </c>
      <c r="BA42" s="30">
        <v>9.3193094135802471E-2</v>
      </c>
      <c r="BB42" s="33">
        <v>4</v>
      </c>
      <c r="BC42" s="34">
        <v>1</v>
      </c>
    </row>
    <row r="43" spans="1:55" ht="11.25" customHeight="1" x14ac:dyDescent="0.25">
      <c r="A43" s="38"/>
      <c r="B43" s="4"/>
      <c r="C43" s="4"/>
      <c r="D43" s="4"/>
      <c r="E43" s="4"/>
      <c r="F43" s="4"/>
      <c r="G43" s="12"/>
      <c r="H43" s="4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2"/>
      <c r="T43" s="4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12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2"/>
      <c r="AR43" s="4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2"/>
    </row>
    <row r="44" spans="1:55" x14ac:dyDescent="0.15">
      <c r="A44" s="38"/>
      <c r="B44" s="4"/>
      <c r="C44" s="4"/>
      <c r="D44" s="4"/>
      <c r="E44" s="4" t="s">
        <v>21</v>
      </c>
      <c r="F44" s="4">
        <f t="shared" ref="F44:AD44" si="5">AVERAGE(F24:F42)</f>
        <v>72.15789473684211</v>
      </c>
      <c r="G44" s="12">
        <f t="shared" si="5"/>
        <v>1.0081579733348482</v>
      </c>
      <c r="H44" s="4">
        <f t="shared" si="5"/>
        <v>714.15789473684208</v>
      </c>
      <c r="I44" s="4">
        <f t="shared" si="5"/>
        <v>0.84316666666666662</v>
      </c>
      <c r="J44" s="4">
        <f t="shared" si="5"/>
        <v>0.84612500000000013</v>
      </c>
      <c r="K44" s="4">
        <f t="shared" si="5"/>
        <v>0.23039583333333336</v>
      </c>
      <c r="L44" s="4">
        <f t="shared" si="5"/>
        <v>0.44702083333333326</v>
      </c>
      <c r="M44" s="4">
        <f t="shared" si="5"/>
        <v>0.43889583333333332</v>
      </c>
      <c r="N44" s="4">
        <f t="shared" si="5"/>
        <v>0.13749999999999998</v>
      </c>
      <c r="O44" s="4">
        <f t="shared" si="5"/>
        <v>0.69889583333333327</v>
      </c>
      <c r="P44" s="4">
        <f t="shared" si="5"/>
        <v>0.70589583333333317</v>
      </c>
      <c r="Q44" s="4">
        <f t="shared" si="5"/>
        <v>0.17981250000000001</v>
      </c>
      <c r="R44" s="4">
        <f t="shared" ref="R44:S44" si="6">AVERAGE(R24:R42)</f>
        <v>0.94736842105263153</v>
      </c>
      <c r="S44" s="14">
        <f t="shared" si="6"/>
        <v>1</v>
      </c>
      <c r="T44" s="4">
        <f t="shared" si="5"/>
        <v>0.23566468425375098</v>
      </c>
      <c r="U44" s="4">
        <f t="shared" si="5"/>
        <v>0.51772222222222231</v>
      </c>
      <c r="V44" s="4">
        <f t="shared" si="5"/>
        <v>0.51388888888888895</v>
      </c>
      <c r="W44" s="4">
        <f t="shared" si="5"/>
        <v>0.18105555555555558</v>
      </c>
      <c r="X44" s="4">
        <f t="shared" si="5"/>
        <v>0.42742592592592582</v>
      </c>
      <c r="Y44" s="4">
        <f t="shared" si="5"/>
        <v>0.14110493827160497</v>
      </c>
      <c r="Z44" s="4">
        <f t="shared" si="5"/>
        <v>0.13522222222222222</v>
      </c>
      <c r="AA44" s="4">
        <f t="shared" si="5"/>
        <v>0.27807407407407397</v>
      </c>
      <c r="AB44" s="4">
        <f t="shared" si="5"/>
        <v>0.27842592592592597</v>
      </c>
      <c r="AC44" s="4">
        <f t="shared" si="5"/>
        <v>0.1164074074074074</v>
      </c>
      <c r="AD44" s="4">
        <f t="shared" si="5"/>
        <v>2.263157894736842</v>
      </c>
      <c r="AE44" s="4">
        <f t="shared" ref="AE44" si="7">AVERAGE(AE24:AE42)</f>
        <v>1</v>
      </c>
      <c r="AF44" s="12">
        <f t="shared" ref="AF44:AO44" si="8">AVERAGE(AF24:AF42)</f>
        <v>8.7296062348950321E-2</v>
      </c>
      <c r="AG44" s="4">
        <f t="shared" si="8"/>
        <v>0.4632222222222222</v>
      </c>
      <c r="AH44" s="4">
        <f t="shared" si="8"/>
        <v>0.43055555555555552</v>
      </c>
      <c r="AI44" s="4">
        <f t="shared" si="8"/>
        <v>0.15144444444444444</v>
      </c>
      <c r="AJ44" s="4">
        <f t="shared" si="8"/>
        <v>0.39470370370370378</v>
      </c>
      <c r="AK44" s="4">
        <f t="shared" si="8"/>
        <v>0.35977777777777775</v>
      </c>
      <c r="AL44" s="4">
        <f t="shared" si="8"/>
        <v>0.11587037037037035</v>
      </c>
      <c r="AM44" s="4">
        <f t="shared" si="8"/>
        <v>0.22992592592592592</v>
      </c>
      <c r="AN44" s="4">
        <f t="shared" si="8"/>
        <v>0.22592592592592595</v>
      </c>
      <c r="AO44" s="4">
        <f t="shared" si="8"/>
        <v>9.3925925925925913E-2</v>
      </c>
      <c r="AP44" s="4">
        <f t="shared" ref="AP44:AQ44" si="9">AVERAGE(AP24:AP42)</f>
        <v>1.4210526315789473</v>
      </c>
      <c r="AQ44" s="14">
        <f t="shared" si="9"/>
        <v>1</v>
      </c>
      <c r="AR44" s="4">
        <f t="shared" ref="AR44:BA44" si="10">AVERAGE(AR24:AR42)</f>
        <v>2.5036552686529968E-2</v>
      </c>
      <c r="AS44" s="4">
        <f t="shared" si="10"/>
        <v>0.44968273462505709</v>
      </c>
      <c r="AT44" s="4">
        <f t="shared" si="10"/>
        <v>0.43283448359625065</v>
      </c>
      <c r="AU44" s="4">
        <f t="shared" si="10"/>
        <v>0.12309566115112025</v>
      </c>
      <c r="AV44" s="4">
        <f t="shared" si="10"/>
        <v>0.39469896333447646</v>
      </c>
      <c r="AW44" s="4">
        <f t="shared" si="10"/>
        <v>0.37551456404320982</v>
      </c>
      <c r="AX44" s="4">
        <f t="shared" si="10"/>
        <v>8.9495598994055806E-2</v>
      </c>
      <c r="AY44" s="4">
        <f t="shared" si="10"/>
        <v>0.20027195501828993</v>
      </c>
      <c r="AZ44" s="4">
        <f t="shared" si="10"/>
        <v>0.20213385916780977</v>
      </c>
      <c r="BA44" s="4">
        <f t="shared" si="10"/>
        <v>8.2389006772976683E-2</v>
      </c>
      <c r="BB44" s="4">
        <f t="shared" ref="BB44:BC44" si="11">AVERAGE(BB24:BB42)</f>
        <v>1.1578947368421053</v>
      </c>
      <c r="BC44" s="14">
        <f t="shared" si="11"/>
        <v>1</v>
      </c>
    </row>
    <row r="45" spans="1:55" ht="15" customHeight="1" thickBot="1" x14ac:dyDescent="0.2">
      <c r="A45" s="40"/>
      <c r="B45" s="16"/>
      <c r="C45" s="16"/>
      <c r="D45" s="16"/>
      <c r="E45" s="16" t="s">
        <v>22</v>
      </c>
      <c r="F45" s="16">
        <f t="shared" ref="F45:AC45" si="12">_xlfn.STDEV.P(F24:F42)</f>
        <v>8.1902583848113295</v>
      </c>
      <c r="G45" s="15">
        <f t="shared" si="12"/>
        <v>0.55086645808115464</v>
      </c>
      <c r="H45" s="16">
        <f t="shared" si="12"/>
        <v>99.30350243353891</v>
      </c>
      <c r="I45" s="16">
        <f t="shared" si="12"/>
        <v>0.54820014846566545</v>
      </c>
      <c r="J45" s="16">
        <f t="shared" si="12"/>
        <v>0.5526123550288714</v>
      </c>
      <c r="K45" s="16">
        <f t="shared" si="12"/>
        <v>0.13466461522519566</v>
      </c>
      <c r="L45" s="16">
        <f t="shared" si="12"/>
        <v>0.26848164816110914</v>
      </c>
      <c r="M45" s="16">
        <f t="shared" si="12"/>
        <v>0.24624476076631782</v>
      </c>
      <c r="N45" s="16">
        <f t="shared" si="12"/>
        <v>9.8759879955824623E-2</v>
      </c>
      <c r="O45" s="16">
        <f t="shared" si="12"/>
        <v>0.50113222804229929</v>
      </c>
      <c r="P45" s="16">
        <f t="shared" si="12"/>
        <v>0.51945751241546345</v>
      </c>
      <c r="Q45" s="16">
        <f t="shared" si="12"/>
        <v>0.10104605445799344</v>
      </c>
      <c r="R45" s="16">
        <f t="shared" ref="R45:S45" si="13">_xlfn.STDEV.P(R24:R42)</f>
        <v>0.82549406007148007</v>
      </c>
      <c r="S45" s="17">
        <f t="shared" si="13"/>
        <v>0</v>
      </c>
      <c r="T45" s="16">
        <f t="shared" si="12"/>
        <v>0.22219521901281322</v>
      </c>
      <c r="U45" s="16">
        <f t="shared" si="12"/>
        <v>0.23405528036984263</v>
      </c>
      <c r="V45" s="16">
        <f t="shared" si="12"/>
        <v>0.2723142104991329</v>
      </c>
      <c r="W45" s="16">
        <f t="shared" si="12"/>
        <v>8.2873485626483931E-2</v>
      </c>
      <c r="X45" s="16">
        <f t="shared" si="12"/>
        <v>0.22057197855982527</v>
      </c>
      <c r="Y45" s="16">
        <f t="shared" si="12"/>
        <v>8.2752568650299355E-2</v>
      </c>
      <c r="Z45" s="16">
        <f t="shared" si="12"/>
        <v>7.0145129419558042E-2</v>
      </c>
      <c r="AA45" s="16">
        <f t="shared" si="12"/>
        <v>0.11699680385275878</v>
      </c>
      <c r="AB45" s="16">
        <f t="shared" si="12"/>
        <v>0.13967823531854343</v>
      </c>
      <c r="AC45" s="16">
        <f t="shared" si="12"/>
        <v>5.3320892798572952E-2</v>
      </c>
      <c r="AD45" s="16">
        <f t="shared" ref="AD45:AE45" si="14">_xlfn.STDEV.P(AD24:AD42)</f>
        <v>1.2070889411768122</v>
      </c>
      <c r="AE45" s="16">
        <f t="shared" si="14"/>
        <v>0</v>
      </c>
      <c r="AF45" s="15">
        <f t="shared" ref="AF45:AO45" si="15">_xlfn.STDEV.P(AF24:AF42)</f>
        <v>0.10886304234654964</v>
      </c>
      <c r="AG45" s="16">
        <f t="shared" si="15"/>
        <v>0.16998857890771471</v>
      </c>
      <c r="AH45" s="16">
        <f t="shared" si="15"/>
        <v>0.15019577866845857</v>
      </c>
      <c r="AI45" s="16">
        <f t="shared" si="15"/>
        <v>5.7698348461673307E-2</v>
      </c>
      <c r="AJ45" s="16">
        <f t="shared" si="15"/>
        <v>0.15507002337894699</v>
      </c>
      <c r="AK45" s="16">
        <f t="shared" si="15"/>
        <v>0.13415274527316789</v>
      </c>
      <c r="AL45" s="16">
        <f t="shared" si="15"/>
        <v>5.5042369526982604E-2</v>
      </c>
      <c r="AM45" s="16">
        <f t="shared" si="15"/>
        <v>0.10238458374654787</v>
      </c>
      <c r="AN45" s="16">
        <f t="shared" si="15"/>
        <v>9.6276985618132457E-2</v>
      </c>
      <c r="AO45" s="16">
        <f t="shared" si="15"/>
        <v>3.0833367578085431E-2</v>
      </c>
      <c r="AP45" s="16">
        <f t="shared" ref="AP45:AQ45" si="16">_xlfn.STDEV.P(AP24:AP42)</f>
        <v>0.87754378950174039</v>
      </c>
      <c r="AQ45" s="17">
        <f t="shared" si="16"/>
        <v>0</v>
      </c>
      <c r="AR45" s="16">
        <f>_xlfn.STDEV.P(AR3:AR40)</f>
        <v>6.1729168818249643E-2</v>
      </c>
      <c r="AS45" s="16">
        <f t="shared" ref="AS45:BA45" si="17">_xlfn.STDEV.P(AS24:AS42)</f>
        <v>0.17446944738600845</v>
      </c>
      <c r="AT45" s="16">
        <f t="shared" si="17"/>
        <v>0.15927555246559447</v>
      </c>
      <c r="AU45" s="16">
        <f t="shared" si="17"/>
        <v>3.6791080090382483E-2</v>
      </c>
      <c r="AV45" s="16">
        <f t="shared" si="17"/>
        <v>0.17428026132756619</v>
      </c>
      <c r="AW45" s="16">
        <f t="shared" si="17"/>
        <v>0.15624628918305014</v>
      </c>
      <c r="AX45" s="16">
        <f t="shared" si="17"/>
        <v>3.5062954691944322E-2</v>
      </c>
      <c r="AY45" s="16">
        <f t="shared" si="17"/>
        <v>7.3325217218678476E-2</v>
      </c>
      <c r="AZ45" s="16">
        <f t="shared" si="17"/>
        <v>7.4250304492126148E-2</v>
      </c>
      <c r="BA45" s="16">
        <f t="shared" si="17"/>
        <v>2.0110284129934344E-2</v>
      </c>
      <c r="BB45" s="16">
        <f t="shared" ref="BB45:BC45" si="18">_xlfn.STDEV.P(BB24:BB42)</f>
        <v>1.0393904030595524</v>
      </c>
      <c r="BC45" s="17">
        <f t="shared" si="18"/>
        <v>0</v>
      </c>
    </row>
    <row r="46" spans="1:55" s="1" customFormat="1" x14ac:dyDescent="0.15">
      <c r="A46" s="39" t="s">
        <v>73</v>
      </c>
      <c r="B46" s="5">
        <v>1</v>
      </c>
      <c r="C46" s="5" t="s">
        <v>2</v>
      </c>
      <c r="D46" s="5" t="s">
        <v>12</v>
      </c>
      <c r="E46" s="5" t="s">
        <v>6</v>
      </c>
      <c r="F46" s="5">
        <v>62</v>
      </c>
      <c r="G46" s="12">
        <v>1.3010299956639813</v>
      </c>
      <c r="H46" s="4">
        <v>745</v>
      </c>
      <c r="I46" s="30" t="s">
        <v>79</v>
      </c>
      <c r="J46" s="30"/>
      <c r="K46" s="30"/>
      <c r="L46" s="30"/>
      <c r="M46" s="30"/>
      <c r="N46" s="30"/>
      <c r="O46" s="30"/>
      <c r="P46" s="30"/>
      <c r="Q46" s="30"/>
      <c r="R46" s="30">
        <v>2</v>
      </c>
      <c r="S46" s="35"/>
      <c r="T46" s="5">
        <v>1</v>
      </c>
      <c r="U46" s="30">
        <v>1.4330000000000001</v>
      </c>
      <c r="V46" s="30">
        <v>1.5493333333333332</v>
      </c>
      <c r="W46" s="30">
        <v>0.40100000000000002</v>
      </c>
      <c r="X46" s="30">
        <v>1.2546666666666666</v>
      </c>
      <c r="Y46" s="30">
        <v>1.3873333333333333</v>
      </c>
      <c r="Z46" s="30">
        <v>0.27966666666666667</v>
      </c>
      <c r="AA46" s="30">
        <v>0.69200000000000006</v>
      </c>
      <c r="AB46" s="30">
        <v>0.68966666666666665</v>
      </c>
      <c r="AC46" s="30">
        <v>0.28766666666666668</v>
      </c>
      <c r="AD46" s="25">
        <v>5</v>
      </c>
      <c r="AE46" s="27">
        <v>2</v>
      </c>
      <c r="AF46" s="6">
        <v>0.3979400086720376</v>
      </c>
      <c r="AG46" s="30">
        <v>1.1993333333333334</v>
      </c>
      <c r="AH46" s="30">
        <v>1.2546666666666666</v>
      </c>
      <c r="AI46" s="30">
        <v>0.37999999999999995</v>
      </c>
      <c r="AJ46" s="30">
        <v>1.1036666666666666</v>
      </c>
      <c r="AK46" s="30">
        <v>1.1913333333333334</v>
      </c>
      <c r="AL46" s="30">
        <v>0.33200000000000002</v>
      </c>
      <c r="AM46" s="30">
        <v>0.46900000000000003</v>
      </c>
      <c r="AN46" s="30">
        <v>0.39266666666666666</v>
      </c>
      <c r="AO46" s="30">
        <v>0.18533333333333335</v>
      </c>
      <c r="AP46" s="25">
        <v>5</v>
      </c>
      <c r="AQ46" s="27">
        <v>2</v>
      </c>
      <c r="AR46" s="36">
        <v>0.3010299956639812</v>
      </c>
      <c r="AS46" s="30">
        <v>1.1396666666666666</v>
      </c>
      <c r="AT46" s="30">
        <v>1.206</v>
      </c>
      <c r="AU46" s="30">
        <v>0.29599999999999999</v>
      </c>
      <c r="AV46" s="30">
        <v>0.9913333333333334</v>
      </c>
      <c r="AW46" s="30">
        <v>1.0940000000000001</v>
      </c>
      <c r="AX46" s="30">
        <v>0.27066666666666667</v>
      </c>
      <c r="AY46" s="30">
        <v>0.56199999999999994</v>
      </c>
      <c r="AZ46" s="30">
        <v>0.50700000000000001</v>
      </c>
      <c r="BA46" s="30">
        <v>0.11966666666666666</v>
      </c>
      <c r="BB46" s="25">
        <v>5</v>
      </c>
      <c r="BC46" s="27">
        <v>2</v>
      </c>
    </row>
    <row r="47" spans="1:55" s="1" customFormat="1" x14ac:dyDescent="0.15">
      <c r="A47" s="39" t="s">
        <v>78</v>
      </c>
      <c r="B47" s="5">
        <v>2</v>
      </c>
      <c r="C47" s="11" t="s">
        <v>17</v>
      </c>
      <c r="D47" s="5" t="s">
        <v>11</v>
      </c>
      <c r="E47" s="5" t="s">
        <v>32</v>
      </c>
      <c r="F47" s="5">
        <v>74</v>
      </c>
      <c r="G47" s="12">
        <v>1.5228787452803376</v>
      </c>
      <c r="H47" s="4">
        <v>651</v>
      </c>
      <c r="I47" s="30">
        <v>1.55</v>
      </c>
      <c r="J47" s="30">
        <v>1.7156666666666667</v>
      </c>
      <c r="K47" s="30">
        <v>0.309</v>
      </c>
      <c r="L47" s="30">
        <v>1.1323333333333332</v>
      </c>
      <c r="M47" s="30">
        <v>1.3013333333333332</v>
      </c>
      <c r="N47" s="30">
        <v>0.28899999999999998</v>
      </c>
      <c r="O47" s="30">
        <v>1.0580000000000001</v>
      </c>
      <c r="P47" s="30">
        <v>1.1183333333333334</v>
      </c>
      <c r="Q47" s="30">
        <v>0.10933333333333334</v>
      </c>
      <c r="R47" s="30">
        <v>3</v>
      </c>
      <c r="S47" s="35"/>
      <c r="T47" s="5">
        <v>0.52287874528033762</v>
      </c>
      <c r="U47" s="30">
        <v>0.84566666666666668</v>
      </c>
      <c r="V47" s="30">
        <v>0.85266666666666657</v>
      </c>
      <c r="W47" s="30">
        <v>0.39366666666666666</v>
      </c>
      <c r="X47" s="30">
        <v>0.64366666666666672</v>
      </c>
      <c r="Y47" s="30">
        <v>0.70500000000000007</v>
      </c>
      <c r="Z47" s="30">
        <v>0.28466666666666668</v>
      </c>
      <c r="AA47" s="30">
        <v>0.54833333333333334</v>
      </c>
      <c r="AB47" s="30">
        <v>0.47933333333333333</v>
      </c>
      <c r="AC47" s="30">
        <v>0.27199999999999996</v>
      </c>
      <c r="AD47" s="25">
        <v>5</v>
      </c>
      <c r="AE47" s="27">
        <v>2</v>
      </c>
      <c r="AF47" s="6">
        <v>0.52287874528033762</v>
      </c>
      <c r="AG47" s="30">
        <v>0.82399999999999995</v>
      </c>
      <c r="AH47" s="30">
        <v>0.81233333333333324</v>
      </c>
      <c r="AI47" s="30">
        <v>0.13066666666666668</v>
      </c>
      <c r="AJ47" s="30">
        <v>0.79700000000000004</v>
      </c>
      <c r="AK47" s="30">
        <v>0.77533333333333332</v>
      </c>
      <c r="AL47" s="30">
        <v>0.10466666666666667</v>
      </c>
      <c r="AM47" s="30">
        <v>0.21</v>
      </c>
      <c r="AN47" s="30">
        <v>0.24233333333333332</v>
      </c>
      <c r="AO47" s="30">
        <v>7.8333333333333324E-2</v>
      </c>
      <c r="AP47" s="25">
        <v>4</v>
      </c>
      <c r="AQ47" s="27">
        <v>2</v>
      </c>
      <c r="AR47" s="36">
        <v>0.3979400086720376</v>
      </c>
      <c r="AS47" s="30">
        <v>0.8706666666666667</v>
      </c>
      <c r="AT47" s="30">
        <v>0.85166666666666668</v>
      </c>
      <c r="AU47" s="30">
        <v>0.152</v>
      </c>
      <c r="AV47" s="30">
        <v>0.85799999999999998</v>
      </c>
      <c r="AW47" s="30">
        <v>0.83166666666666667</v>
      </c>
      <c r="AX47" s="30">
        <v>0.12733333333333333</v>
      </c>
      <c r="AY47" s="30">
        <v>0.14799999999999999</v>
      </c>
      <c r="AZ47" s="30">
        <v>0.18333333333333335</v>
      </c>
      <c r="BA47" s="30">
        <v>8.3000000000000004E-2</v>
      </c>
      <c r="BB47" s="25">
        <v>3</v>
      </c>
      <c r="BC47" s="27">
        <v>2</v>
      </c>
    </row>
    <row r="48" spans="1:55" s="1" customFormat="1" x14ac:dyDescent="0.15">
      <c r="A48" s="39"/>
      <c r="B48" s="5">
        <v>3</v>
      </c>
      <c r="C48" s="11" t="s">
        <v>2</v>
      </c>
      <c r="D48" s="5" t="s">
        <v>10</v>
      </c>
      <c r="E48" s="5" t="s">
        <v>14</v>
      </c>
      <c r="F48" s="5">
        <v>71</v>
      </c>
      <c r="G48" s="12">
        <v>1.3979400086720375</v>
      </c>
      <c r="H48" s="4">
        <v>828</v>
      </c>
      <c r="I48" s="30">
        <v>1.0123333333333333</v>
      </c>
      <c r="J48" s="30">
        <v>1.0946666666666667</v>
      </c>
      <c r="K48" s="30">
        <v>0.26600000000000001</v>
      </c>
      <c r="L48" s="30">
        <v>0.66966666666666663</v>
      </c>
      <c r="M48" s="30">
        <v>0.77733333333333332</v>
      </c>
      <c r="N48" s="30">
        <v>0.224</v>
      </c>
      <c r="O48" s="30">
        <v>0.75900000000000001</v>
      </c>
      <c r="P48" s="30">
        <v>0.77066666666666661</v>
      </c>
      <c r="Q48" s="30">
        <v>0.14333333333333334</v>
      </c>
      <c r="R48" s="30">
        <v>2</v>
      </c>
      <c r="S48" s="35"/>
      <c r="T48" s="5">
        <v>0.3979400086720376</v>
      </c>
      <c r="U48" s="30">
        <v>1.107</v>
      </c>
      <c r="V48" s="30">
        <v>0.996</v>
      </c>
      <c r="W48" s="30">
        <v>0.66566666666666674</v>
      </c>
      <c r="X48" s="30">
        <v>1.0136666666666667</v>
      </c>
      <c r="Y48" s="30">
        <v>0.85466666666666669</v>
      </c>
      <c r="Z48" s="30">
        <v>0.45333333333333337</v>
      </c>
      <c r="AA48" s="30">
        <v>0.44466666666666671</v>
      </c>
      <c r="AB48" s="30">
        <v>0.51133333333333331</v>
      </c>
      <c r="AC48" s="30">
        <v>0.48733333333333334</v>
      </c>
      <c r="AD48" s="25">
        <v>2</v>
      </c>
      <c r="AE48" s="27">
        <v>2</v>
      </c>
      <c r="AF48" s="6">
        <v>0.22184874961635639</v>
      </c>
      <c r="AG48" s="30">
        <v>0.6263333333333333</v>
      </c>
      <c r="AH48" s="30">
        <v>0.47599999999999998</v>
      </c>
      <c r="AI48" s="30">
        <v>0.33533333333333332</v>
      </c>
      <c r="AJ48" s="30">
        <v>0.56599999999999995</v>
      </c>
      <c r="AK48" s="30">
        <v>0.43933333333333335</v>
      </c>
      <c r="AL48" s="30">
        <v>0.22866666666666668</v>
      </c>
      <c r="AM48" s="30">
        <v>0.26833333333333337</v>
      </c>
      <c r="AN48" s="30">
        <v>0.18333333333333335</v>
      </c>
      <c r="AO48" s="30">
        <v>0.24533333333333332</v>
      </c>
      <c r="AP48" s="25">
        <v>3</v>
      </c>
      <c r="AQ48" s="27">
        <v>2</v>
      </c>
      <c r="AR48" s="36">
        <v>9.6910013008056392E-2</v>
      </c>
      <c r="AS48" s="30">
        <v>0.47300000000000003</v>
      </c>
      <c r="AT48" s="30">
        <v>0.40433333333333338</v>
      </c>
      <c r="AU48" s="30">
        <v>0.20166666666666666</v>
      </c>
      <c r="AV48" s="30">
        <v>0.44866666666666671</v>
      </c>
      <c r="AW48" s="30">
        <v>0.38366666666666666</v>
      </c>
      <c r="AX48" s="30">
        <v>0.13766666666666666</v>
      </c>
      <c r="AY48" s="30">
        <v>0.15</v>
      </c>
      <c r="AZ48" s="30">
        <v>0.12733333333333333</v>
      </c>
      <c r="BA48" s="30">
        <v>0.14733333333333334</v>
      </c>
      <c r="BB48" s="25">
        <v>2</v>
      </c>
      <c r="BC48" s="27">
        <v>2</v>
      </c>
    </row>
    <row r="49" spans="1:55" s="1" customFormat="1" x14ac:dyDescent="0.15">
      <c r="A49" s="39"/>
      <c r="B49" s="5">
        <v>4</v>
      </c>
      <c r="C49" s="11" t="s">
        <v>27</v>
      </c>
      <c r="D49" s="5" t="s">
        <v>28</v>
      </c>
      <c r="E49" s="5" t="s">
        <v>30</v>
      </c>
      <c r="F49" s="5">
        <v>77</v>
      </c>
      <c r="G49" s="12">
        <v>1.2218487496163564</v>
      </c>
      <c r="H49" s="4">
        <v>871</v>
      </c>
      <c r="I49" s="30" t="s">
        <v>79</v>
      </c>
      <c r="J49" s="30"/>
      <c r="K49" s="30"/>
      <c r="L49" s="30"/>
      <c r="M49" s="30"/>
      <c r="N49" s="30"/>
      <c r="O49" s="30"/>
      <c r="P49" s="30"/>
      <c r="Q49" s="30"/>
      <c r="R49" s="30">
        <v>0</v>
      </c>
      <c r="S49" s="35"/>
      <c r="T49" s="4">
        <v>1</v>
      </c>
      <c r="U49" s="30">
        <v>0.84100000000000008</v>
      </c>
      <c r="V49" s="30">
        <v>0.83199999999999996</v>
      </c>
      <c r="W49" s="30">
        <v>0.35666666666666669</v>
      </c>
      <c r="X49" s="30">
        <v>0.76600000000000001</v>
      </c>
      <c r="Y49" s="30">
        <v>0.7320000000000001</v>
      </c>
      <c r="Z49" s="30">
        <v>0.25666666666666665</v>
      </c>
      <c r="AA49" s="30">
        <v>0.34733333333333333</v>
      </c>
      <c r="AB49" s="30">
        <v>0.39566666666666667</v>
      </c>
      <c r="AC49" s="30">
        <v>0.24766666666666667</v>
      </c>
      <c r="AD49" s="25">
        <v>5</v>
      </c>
      <c r="AE49" s="27">
        <v>2</v>
      </c>
      <c r="AF49" s="6">
        <v>0.52287874528033762</v>
      </c>
      <c r="AG49" s="30">
        <v>0.81733333333333336</v>
      </c>
      <c r="AH49" s="30">
        <v>0.82766666666666666</v>
      </c>
      <c r="AI49" s="30">
        <v>0.314</v>
      </c>
      <c r="AJ49" s="30">
        <v>0.5013333333333333</v>
      </c>
      <c r="AK49" s="30">
        <v>0.45300000000000001</v>
      </c>
      <c r="AL49" s="30">
        <v>0.27399999999999997</v>
      </c>
      <c r="AM49" s="30">
        <v>0.64533333333333331</v>
      </c>
      <c r="AN49" s="30">
        <v>0.69266666666666665</v>
      </c>
      <c r="AO49" s="30">
        <v>0.15333333333333335</v>
      </c>
      <c r="AP49" s="25">
        <v>4</v>
      </c>
      <c r="AQ49" s="27">
        <v>2</v>
      </c>
      <c r="AR49" s="36">
        <v>0.3979400086720376</v>
      </c>
      <c r="AS49" s="30">
        <v>1.0760000000000001</v>
      </c>
      <c r="AT49" s="30">
        <v>1.1426666666666667</v>
      </c>
      <c r="AU49" s="30">
        <v>0.36000000000000004</v>
      </c>
      <c r="AV49" s="30">
        <v>0.91299999999999992</v>
      </c>
      <c r="AW49" s="30">
        <v>0.99933333333333341</v>
      </c>
      <c r="AX49" s="30">
        <v>0.26466666666666666</v>
      </c>
      <c r="AY49" s="30">
        <v>0.56933333333333336</v>
      </c>
      <c r="AZ49" s="30">
        <v>0.55399999999999994</v>
      </c>
      <c r="BA49" s="30">
        <v>0.24399999999999999</v>
      </c>
      <c r="BB49" s="25">
        <v>4</v>
      </c>
      <c r="BC49" s="27">
        <v>2</v>
      </c>
    </row>
    <row r="50" spans="1:55" s="1" customFormat="1" x14ac:dyDescent="0.15">
      <c r="A50" s="39"/>
      <c r="B50" s="5">
        <v>5</v>
      </c>
      <c r="C50" s="11" t="s">
        <v>18</v>
      </c>
      <c r="D50" s="5" t="s">
        <v>4</v>
      </c>
      <c r="E50" s="5" t="s">
        <v>6</v>
      </c>
      <c r="F50" s="5">
        <v>80</v>
      </c>
      <c r="G50" s="12">
        <v>1.3010299956639813</v>
      </c>
      <c r="H50" s="4">
        <v>813</v>
      </c>
      <c r="I50" s="30">
        <v>1.3243333333333334</v>
      </c>
      <c r="J50" s="30">
        <v>1.2453333333333334</v>
      </c>
      <c r="K50" s="30">
        <v>0.248</v>
      </c>
      <c r="L50" s="30">
        <v>0.98066666666666669</v>
      </c>
      <c r="M50" s="30">
        <v>0.91866666666666663</v>
      </c>
      <c r="N50" s="30">
        <v>0.23599999999999999</v>
      </c>
      <c r="O50" s="30">
        <v>0.89</v>
      </c>
      <c r="P50" s="30">
        <v>0.84100000000000008</v>
      </c>
      <c r="Q50" s="30">
        <v>7.5999999999999998E-2</v>
      </c>
      <c r="R50" s="30">
        <v>0</v>
      </c>
      <c r="S50" s="35">
        <v>2</v>
      </c>
      <c r="T50" s="4">
        <v>0.52287874528033762</v>
      </c>
      <c r="U50" s="30">
        <v>0.62766666666666671</v>
      </c>
      <c r="V50" s="30">
        <v>0.56666666666666665</v>
      </c>
      <c r="W50" s="30">
        <v>0.23899999999999999</v>
      </c>
      <c r="X50" s="30">
        <v>0.44933333333333336</v>
      </c>
      <c r="Y50" s="30">
        <v>0.37433333333333335</v>
      </c>
      <c r="Z50" s="30">
        <v>0.19266666666666665</v>
      </c>
      <c r="AA50" s="30">
        <v>0.4383333333333333</v>
      </c>
      <c r="AB50" s="30">
        <v>0.42533333333333334</v>
      </c>
      <c r="AC50" s="30">
        <v>0.14099999999999999</v>
      </c>
      <c r="AD50" s="25">
        <v>4</v>
      </c>
      <c r="AE50" s="27">
        <v>2</v>
      </c>
      <c r="AF50" s="6">
        <v>0.15490195998574319</v>
      </c>
      <c r="AG50" s="30">
        <v>0.57300000000000006</v>
      </c>
      <c r="AH50" s="30">
        <v>0.59833333333333327</v>
      </c>
      <c r="AI50" s="30">
        <v>0.18100000000000002</v>
      </c>
      <c r="AJ50" s="30">
        <v>0.40966666666666668</v>
      </c>
      <c r="AK50" s="30">
        <v>0.42833333333333329</v>
      </c>
      <c r="AL50" s="30">
        <v>0.14766666666666667</v>
      </c>
      <c r="AM50" s="30">
        <v>0.40066666666666667</v>
      </c>
      <c r="AN50" s="30">
        <v>0.41766666666666663</v>
      </c>
      <c r="AO50" s="30">
        <v>0.10466666666666667</v>
      </c>
      <c r="AP50" s="25">
        <v>1</v>
      </c>
      <c r="AQ50" s="27">
        <v>2</v>
      </c>
      <c r="AR50" s="36">
        <v>0.15490195998574319</v>
      </c>
      <c r="AS50" s="30">
        <v>0.55666666666666664</v>
      </c>
      <c r="AT50" s="30">
        <v>0.56933333333333336</v>
      </c>
      <c r="AU50" s="30">
        <v>0.20199999999999999</v>
      </c>
      <c r="AV50" s="30">
        <v>0.36733333333333335</v>
      </c>
      <c r="AW50" s="30">
        <v>0.32200000000000001</v>
      </c>
      <c r="AX50" s="30">
        <v>0.13166666666666668</v>
      </c>
      <c r="AY50" s="30">
        <v>0.41799999999999998</v>
      </c>
      <c r="AZ50" s="30">
        <v>0.46966666666666668</v>
      </c>
      <c r="BA50" s="30">
        <v>0.153</v>
      </c>
      <c r="BB50" s="25">
        <v>0</v>
      </c>
      <c r="BC50" s="27">
        <v>2</v>
      </c>
    </row>
    <row r="51" spans="1:55" s="2" customFormat="1" x14ac:dyDescent="0.15">
      <c r="A51" s="23"/>
      <c r="B51" s="5">
        <v>6</v>
      </c>
      <c r="C51" s="11" t="s">
        <v>1</v>
      </c>
      <c r="D51" s="5" t="s">
        <v>24</v>
      </c>
      <c r="E51" s="5" t="s">
        <v>31</v>
      </c>
      <c r="F51" s="5">
        <v>77</v>
      </c>
      <c r="G51" s="12">
        <v>1.6989700043360187</v>
      </c>
      <c r="H51" s="4">
        <v>841</v>
      </c>
      <c r="I51" s="30">
        <v>1.4693333333333334</v>
      </c>
      <c r="J51" s="30">
        <v>1.5293333333333334</v>
      </c>
      <c r="K51" s="30">
        <v>0.20666666666666667</v>
      </c>
      <c r="L51" s="30">
        <v>1.3</v>
      </c>
      <c r="M51" s="30">
        <v>1.3440000000000001</v>
      </c>
      <c r="N51" s="30">
        <v>0.15533333333333335</v>
      </c>
      <c r="O51" s="30">
        <v>0.68466666666666665</v>
      </c>
      <c r="P51" s="30">
        <v>0.72966666666666669</v>
      </c>
      <c r="Q51" s="30">
        <v>0.13633333333333333</v>
      </c>
      <c r="R51" s="30">
        <v>0</v>
      </c>
      <c r="S51" s="35">
        <v>2</v>
      </c>
      <c r="T51" s="4">
        <v>1.2218487496163564</v>
      </c>
      <c r="U51" s="30">
        <v>1.8296666666666666</v>
      </c>
      <c r="V51" s="30">
        <v>1.8879999999999999</v>
      </c>
      <c r="W51" s="30">
        <v>0.60466666666666669</v>
      </c>
      <c r="X51" s="30">
        <v>1.7056666666666667</v>
      </c>
      <c r="Y51" s="30">
        <v>1.8</v>
      </c>
      <c r="Z51" s="30">
        <v>0.5033333333333333</v>
      </c>
      <c r="AA51" s="30">
        <v>0.66233333333333333</v>
      </c>
      <c r="AB51" s="30">
        <v>0.56900000000000006</v>
      </c>
      <c r="AC51" s="30">
        <v>0.33466666666666667</v>
      </c>
      <c r="AD51" s="22">
        <v>5</v>
      </c>
      <c r="AE51" s="24">
        <v>2</v>
      </c>
      <c r="AF51" s="6">
        <v>0.69897000433601875</v>
      </c>
      <c r="AG51" s="30">
        <v>1.9206666666666665</v>
      </c>
      <c r="AH51" s="30">
        <v>1.8323333333333334</v>
      </c>
      <c r="AI51" s="30">
        <v>0.28933333333333333</v>
      </c>
      <c r="AJ51" s="30">
        <v>1.8243333333333334</v>
      </c>
      <c r="AK51" s="30">
        <v>1.7163333333333333</v>
      </c>
      <c r="AL51" s="30">
        <v>0.21366666666666667</v>
      </c>
      <c r="AM51" s="30">
        <v>0.6</v>
      </c>
      <c r="AN51" s="30">
        <v>0.64200000000000002</v>
      </c>
      <c r="AO51" s="30">
        <v>0.19499999999999998</v>
      </c>
      <c r="AP51" s="22">
        <v>3</v>
      </c>
      <c r="AQ51" s="24">
        <v>2</v>
      </c>
      <c r="AR51" s="36">
        <v>0.3979400086720376</v>
      </c>
      <c r="AS51" s="30">
        <v>1.421</v>
      </c>
      <c r="AT51" s="30">
        <v>1.3719999999999999</v>
      </c>
      <c r="AU51" s="30">
        <v>0.23766666666666666</v>
      </c>
      <c r="AV51" s="30">
        <v>1.3366666666666667</v>
      </c>
      <c r="AW51" s="30">
        <v>1.274</v>
      </c>
      <c r="AX51" s="30">
        <v>0.13466666666666668</v>
      </c>
      <c r="AY51" s="30">
        <v>0.48233333333333334</v>
      </c>
      <c r="AZ51" s="30">
        <v>0.50900000000000001</v>
      </c>
      <c r="BA51" s="30">
        <v>0.19566666666666666</v>
      </c>
      <c r="BB51" s="22">
        <v>2</v>
      </c>
      <c r="BC51" s="24">
        <v>2</v>
      </c>
    </row>
    <row r="52" spans="1:55" s="8" customFormat="1" x14ac:dyDescent="0.15">
      <c r="A52" s="23"/>
      <c r="B52" s="5">
        <v>7</v>
      </c>
      <c r="C52" s="11" t="s">
        <v>2</v>
      </c>
      <c r="D52" s="5" t="s">
        <v>4</v>
      </c>
      <c r="E52" s="5" t="s">
        <v>6</v>
      </c>
      <c r="F52" s="5">
        <v>74</v>
      </c>
      <c r="G52" s="12">
        <v>1.3010299956639813</v>
      </c>
      <c r="H52" s="4">
        <v>937</v>
      </c>
      <c r="I52" s="30" t="s">
        <v>79</v>
      </c>
      <c r="J52" s="30"/>
      <c r="K52" s="30"/>
      <c r="L52" s="30"/>
      <c r="M52" s="30"/>
      <c r="N52" s="30"/>
      <c r="O52" s="30"/>
      <c r="P52" s="30"/>
      <c r="Q52" s="30"/>
      <c r="R52" s="30">
        <v>0</v>
      </c>
      <c r="S52" s="35">
        <v>2</v>
      </c>
      <c r="T52" s="4">
        <v>0.69897000433601875</v>
      </c>
      <c r="U52" s="30">
        <v>0.61599999999999999</v>
      </c>
      <c r="V52" s="30">
        <v>0.69799999999999995</v>
      </c>
      <c r="W52" s="30">
        <v>0.24033333333333332</v>
      </c>
      <c r="X52" s="30">
        <v>0.34066666666666667</v>
      </c>
      <c r="Y52" s="30">
        <v>0.38366666666666666</v>
      </c>
      <c r="Z52" s="30">
        <v>0.161</v>
      </c>
      <c r="AA52" s="30">
        <v>0.51333333333333331</v>
      </c>
      <c r="AB52" s="30">
        <v>0.58300000000000007</v>
      </c>
      <c r="AC52" s="30">
        <v>0.17833333333333334</v>
      </c>
      <c r="AD52" s="22">
        <v>4</v>
      </c>
      <c r="AE52" s="24">
        <v>2</v>
      </c>
      <c r="AF52" s="6">
        <v>0.52287874528033762</v>
      </c>
      <c r="AG52" s="30">
        <v>0.4936666666666667</v>
      </c>
      <c r="AH52" s="30">
        <v>0.502</v>
      </c>
      <c r="AI52" s="30">
        <v>0.17433333333333334</v>
      </c>
      <c r="AJ52" s="30">
        <v>0.45866666666666661</v>
      </c>
      <c r="AK52" s="30">
        <v>0.45033333333333331</v>
      </c>
      <c r="AL52" s="30">
        <v>9.5333333333333325E-2</v>
      </c>
      <c r="AM52" s="30">
        <v>0.18200000000000002</v>
      </c>
      <c r="AN52" s="30">
        <v>0.22166666666666668</v>
      </c>
      <c r="AO52" s="30">
        <v>0.14599999999999999</v>
      </c>
      <c r="AP52" s="22">
        <v>4</v>
      </c>
      <c r="AQ52" s="24">
        <v>2</v>
      </c>
      <c r="AR52" s="36">
        <v>0.3010299956639812</v>
      </c>
      <c r="AS52" s="30">
        <v>0.5036666666666666</v>
      </c>
      <c r="AT52" s="30">
        <v>0.502</v>
      </c>
      <c r="AU52" s="30">
        <v>0.17466666666666666</v>
      </c>
      <c r="AV52" s="30">
        <v>0.46833333333333332</v>
      </c>
      <c r="AW52" s="30">
        <v>0.45033333333333331</v>
      </c>
      <c r="AX52" s="30">
        <v>9.6999999999999989E-2</v>
      </c>
      <c r="AY52" s="30">
        <v>0.18533333333333335</v>
      </c>
      <c r="AZ52" s="30">
        <v>0.22166666666666668</v>
      </c>
      <c r="BA52" s="30">
        <v>0.14499999999999999</v>
      </c>
      <c r="BB52" s="22">
        <v>4</v>
      </c>
      <c r="BC52" s="24">
        <v>2</v>
      </c>
    </row>
    <row r="53" spans="1:55" s="2" customFormat="1" x14ac:dyDescent="0.15">
      <c r="A53" s="23"/>
      <c r="B53" s="5">
        <v>8</v>
      </c>
      <c r="C53" s="11" t="s">
        <v>2</v>
      </c>
      <c r="D53" s="5" t="s">
        <v>3</v>
      </c>
      <c r="E53" s="5" t="s">
        <v>31</v>
      </c>
      <c r="F53" s="5">
        <v>74</v>
      </c>
      <c r="G53" s="12">
        <v>1.3010299956639813</v>
      </c>
      <c r="H53" s="4">
        <v>1017</v>
      </c>
      <c r="I53" s="30">
        <v>0.40833333333333338</v>
      </c>
      <c r="J53" s="30">
        <v>0.41599999999999998</v>
      </c>
      <c r="K53" s="30">
        <v>0.14633333333333334</v>
      </c>
      <c r="L53" s="30">
        <v>0.30399999999999999</v>
      </c>
      <c r="M53" s="30">
        <v>0.29833333333333334</v>
      </c>
      <c r="N53" s="30">
        <v>9.8333333333333328E-2</v>
      </c>
      <c r="O53" s="30">
        <v>0.27266666666666667</v>
      </c>
      <c r="P53" s="30">
        <v>0.28966666666666668</v>
      </c>
      <c r="Q53" s="30">
        <v>0.10833333333333334</v>
      </c>
      <c r="R53" s="30">
        <v>0</v>
      </c>
      <c r="S53" s="35">
        <v>2</v>
      </c>
      <c r="T53" s="4">
        <v>0.82390874094431876</v>
      </c>
      <c r="U53" s="30">
        <v>0.749</v>
      </c>
      <c r="V53" s="30">
        <v>0.77400000000000002</v>
      </c>
      <c r="W53" s="30">
        <v>0.30099999999999999</v>
      </c>
      <c r="X53" s="30">
        <v>0.51266666666666671</v>
      </c>
      <c r="Y53" s="30">
        <v>0.55366666666666664</v>
      </c>
      <c r="Z53" s="30">
        <v>0.22566666666666668</v>
      </c>
      <c r="AA53" s="30">
        <v>0.54599999999999993</v>
      </c>
      <c r="AB53" s="30">
        <v>0.54100000000000004</v>
      </c>
      <c r="AC53" s="30">
        <v>0.19899999999999998</v>
      </c>
      <c r="AD53" s="22">
        <v>5</v>
      </c>
      <c r="AE53" s="24">
        <v>2</v>
      </c>
      <c r="AF53" s="6">
        <v>0.69897000433601875</v>
      </c>
      <c r="AG53" s="30">
        <v>0.55300000000000005</v>
      </c>
      <c r="AH53" s="30">
        <v>0.56266666666666665</v>
      </c>
      <c r="AI53" s="30">
        <v>0.13699999999999998</v>
      </c>
      <c r="AJ53" s="30">
        <v>0.502</v>
      </c>
      <c r="AK53" s="30">
        <v>0.5036666666666666</v>
      </c>
      <c r="AL53" s="30">
        <v>4.8666666666666664E-2</v>
      </c>
      <c r="AM53" s="30">
        <v>0.23166666666666666</v>
      </c>
      <c r="AN53" s="30">
        <v>0.25066666666666665</v>
      </c>
      <c r="AO53" s="30">
        <v>0.12833333333333333</v>
      </c>
      <c r="AP53" s="22">
        <v>3</v>
      </c>
      <c r="AQ53" s="24">
        <v>2</v>
      </c>
      <c r="AR53" s="36">
        <v>0.22184874961635639</v>
      </c>
      <c r="AS53" s="30">
        <v>0.5116666666666666</v>
      </c>
      <c r="AT53" s="30">
        <v>0.55666666666666664</v>
      </c>
      <c r="AU53" s="30">
        <v>0.11633333333333333</v>
      </c>
      <c r="AV53" s="30">
        <v>0.46233333333333332</v>
      </c>
      <c r="AW53" s="30">
        <v>0.502</v>
      </c>
      <c r="AX53" s="30">
        <v>6.2333333333333331E-2</v>
      </c>
      <c r="AY53" s="30">
        <v>0.21966666666666668</v>
      </c>
      <c r="AZ53" s="30">
        <v>0.24033333333333332</v>
      </c>
      <c r="BA53" s="30">
        <v>9.8333333333333328E-2</v>
      </c>
      <c r="BB53" s="22">
        <v>2</v>
      </c>
      <c r="BC53" s="24">
        <v>2</v>
      </c>
    </row>
    <row r="54" spans="1:55" x14ac:dyDescent="0.25">
      <c r="A54" s="20"/>
      <c r="B54" s="5">
        <v>9</v>
      </c>
      <c r="C54" s="11" t="s">
        <v>18</v>
      </c>
      <c r="D54" s="5" t="s">
        <v>24</v>
      </c>
      <c r="E54" s="5" t="s">
        <v>8</v>
      </c>
      <c r="F54" s="5">
        <v>74</v>
      </c>
      <c r="G54" s="12">
        <v>1.3010299956639813</v>
      </c>
      <c r="H54" s="4">
        <v>961</v>
      </c>
      <c r="I54" s="30">
        <v>1.7389999999999999</v>
      </c>
      <c r="J54" s="30">
        <v>1.8056666666666665</v>
      </c>
      <c r="K54" s="30">
        <v>0.32</v>
      </c>
      <c r="L54" s="30">
        <v>1.4796666666666667</v>
      </c>
      <c r="M54" s="30">
        <v>1.5030000000000001</v>
      </c>
      <c r="N54" s="30">
        <v>0.29566666666666669</v>
      </c>
      <c r="O54" s="30">
        <v>0.91333333333333344</v>
      </c>
      <c r="P54" s="30">
        <v>1.0006666666666666</v>
      </c>
      <c r="Q54" s="30">
        <v>0.122</v>
      </c>
      <c r="R54" s="30">
        <v>0</v>
      </c>
      <c r="S54" s="35">
        <v>2</v>
      </c>
      <c r="T54" s="4">
        <v>0.82390874094431876</v>
      </c>
      <c r="U54" s="30">
        <v>1.2</v>
      </c>
      <c r="V54" s="30">
        <v>1.38</v>
      </c>
      <c r="W54" s="30">
        <v>0.28999999999999998</v>
      </c>
      <c r="X54" s="30">
        <v>0.71433333333333326</v>
      </c>
      <c r="Y54" s="30">
        <v>0.83366666666666667</v>
      </c>
      <c r="Z54" s="30">
        <v>0.19533333333333333</v>
      </c>
      <c r="AA54" s="30">
        <v>0.96433333333333326</v>
      </c>
      <c r="AB54" s="30">
        <v>1.0996666666666666</v>
      </c>
      <c r="AC54" s="30">
        <v>0.21433333333333335</v>
      </c>
      <c r="AD54" s="33">
        <v>4</v>
      </c>
      <c r="AE54" s="34">
        <v>2</v>
      </c>
      <c r="AF54" s="6">
        <v>0.69897000433601875</v>
      </c>
      <c r="AG54" s="30">
        <v>0.78200000000000003</v>
      </c>
      <c r="AH54" s="30">
        <v>0.875</v>
      </c>
      <c r="AI54" s="30">
        <v>0.18200000000000002</v>
      </c>
      <c r="AJ54" s="30">
        <v>0.47266666666666662</v>
      </c>
      <c r="AK54" s="30">
        <v>0.47033333333333333</v>
      </c>
      <c r="AL54" s="30">
        <v>9.4666666666666663E-2</v>
      </c>
      <c r="AM54" s="30">
        <v>0.623</v>
      </c>
      <c r="AN54" s="30">
        <v>0.73766666666666669</v>
      </c>
      <c r="AO54" s="30">
        <v>0.15533333333333335</v>
      </c>
      <c r="AP54" s="33">
        <v>3</v>
      </c>
      <c r="AQ54" s="34">
        <v>2</v>
      </c>
      <c r="AR54" s="36">
        <v>0.52287874528033762</v>
      </c>
      <c r="AS54" s="30">
        <v>0.68699999999999994</v>
      </c>
      <c r="AT54" s="30">
        <v>0.78733333333333333</v>
      </c>
      <c r="AU54" s="30">
        <v>0.18866666666666665</v>
      </c>
      <c r="AV54" s="30">
        <v>0.52200000000000002</v>
      </c>
      <c r="AW54" s="30">
        <v>0.56966666666666665</v>
      </c>
      <c r="AX54" s="30">
        <v>0.10733333333333334</v>
      </c>
      <c r="AY54" s="30">
        <v>0.4463333333333333</v>
      </c>
      <c r="AZ54" s="30">
        <v>0.54333333333333333</v>
      </c>
      <c r="BA54" s="30">
        <v>0.155</v>
      </c>
      <c r="BB54" s="33">
        <v>2</v>
      </c>
      <c r="BC54" s="34">
        <v>2</v>
      </c>
    </row>
    <row r="55" spans="1:55" x14ac:dyDescent="0.25">
      <c r="A55" s="20"/>
      <c r="B55" s="5">
        <v>10</v>
      </c>
      <c r="C55" s="11" t="s">
        <v>18</v>
      </c>
      <c r="D55" s="5" t="s">
        <v>9</v>
      </c>
      <c r="E55" s="5" t="s">
        <v>6</v>
      </c>
      <c r="F55" s="5">
        <v>59</v>
      </c>
      <c r="G55" s="12">
        <v>1.5228787452803376</v>
      </c>
      <c r="H55" s="4">
        <v>767</v>
      </c>
      <c r="I55" s="30">
        <v>0.34499999999999997</v>
      </c>
      <c r="J55" s="30">
        <v>0.40033333333333337</v>
      </c>
      <c r="K55" s="30">
        <v>0.19499999999999998</v>
      </c>
      <c r="L55" s="30">
        <v>0.24133333333333332</v>
      </c>
      <c r="M55" s="30">
        <v>0.34499999999999997</v>
      </c>
      <c r="N55" s="30">
        <v>0.17033333333333334</v>
      </c>
      <c r="O55" s="30">
        <v>0.24666666666666667</v>
      </c>
      <c r="P55" s="30">
        <v>0.20299999999999999</v>
      </c>
      <c r="Q55" s="30">
        <v>9.4999999999999987E-2</v>
      </c>
      <c r="R55" s="30">
        <v>0</v>
      </c>
      <c r="S55" s="35">
        <v>2</v>
      </c>
      <c r="T55" s="4">
        <v>0.52287874528033762</v>
      </c>
      <c r="U55" s="30">
        <v>1.1613333333333333</v>
      </c>
      <c r="V55" s="30">
        <v>1.1186666666666667</v>
      </c>
      <c r="W55" s="30">
        <v>0.6253333333333333</v>
      </c>
      <c r="X55" s="30">
        <v>0.6286666666666666</v>
      </c>
      <c r="Y55" s="30">
        <v>0.39766666666666667</v>
      </c>
      <c r="Z55" s="30">
        <v>0.52800000000000002</v>
      </c>
      <c r="AA55" s="30">
        <v>0.97666666666666668</v>
      </c>
      <c r="AB55" s="30">
        <v>1.0456666666666667</v>
      </c>
      <c r="AC55" s="30">
        <v>0.33466666666666667</v>
      </c>
      <c r="AD55" s="33">
        <v>4</v>
      </c>
      <c r="AE55" s="34">
        <v>2</v>
      </c>
      <c r="AF55" s="6">
        <v>0.52287874528033762</v>
      </c>
      <c r="AG55" s="30">
        <v>1.4456666666666667</v>
      </c>
      <c r="AH55" s="30">
        <v>1.3723333333333334</v>
      </c>
      <c r="AI55" s="30">
        <v>0.51333333333333331</v>
      </c>
      <c r="AJ55" s="30">
        <v>0.97433333333333338</v>
      </c>
      <c r="AK55" s="30">
        <v>0.91366666666666674</v>
      </c>
      <c r="AL55" s="30">
        <v>0.41566666666666668</v>
      </c>
      <c r="AM55" s="30">
        <v>1.0676666666666665</v>
      </c>
      <c r="AN55" s="30">
        <v>1.0236666666666667</v>
      </c>
      <c r="AO55" s="30">
        <v>0.30099999999999999</v>
      </c>
      <c r="AP55" s="33">
        <v>4</v>
      </c>
      <c r="AQ55" s="34">
        <v>2</v>
      </c>
      <c r="AR55" s="36">
        <v>0.3979400086720376</v>
      </c>
      <c r="AS55" s="30">
        <v>0.6306666666666666</v>
      </c>
      <c r="AT55" s="30">
        <v>0.58733333333333337</v>
      </c>
      <c r="AU55" s="30">
        <v>0.41766666666666663</v>
      </c>
      <c r="AV55" s="30">
        <v>0.5</v>
      </c>
      <c r="AW55" s="30">
        <v>0.49900000000000005</v>
      </c>
      <c r="AX55" s="30">
        <v>0.33466666666666667</v>
      </c>
      <c r="AY55" s="30">
        <v>0.38433333333333336</v>
      </c>
      <c r="AZ55" s="30">
        <v>0.3096666666666667</v>
      </c>
      <c r="BA55" s="30">
        <v>0.24933333333333332</v>
      </c>
      <c r="BB55" s="33">
        <v>4</v>
      </c>
      <c r="BC55" s="34">
        <v>2</v>
      </c>
    </row>
    <row r="56" spans="1:55" s="7" customFormat="1" x14ac:dyDescent="0.25">
      <c r="A56" s="20"/>
      <c r="B56" s="5">
        <v>11</v>
      </c>
      <c r="C56" s="11" t="s">
        <v>1</v>
      </c>
      <c r="D56" s="5" t="s">
        <v>4</v>
      </c>
      <c r="E56" s="5" t="s">
        <v>15</v>
      </c>
      <c r="F56" s="5">
        <v>88</v>
      </c>
      <c r="G56" s="6">
        <v>0.3979400086720376</v>
      </c>
      <c r="H56" s="5">
        <v>804</v>
      </c>
      <c r="I56" s="30">
        <v>0.44600000000000001</v>
      </c>
      <c r="J56" s="30">
        <v>0.42299999999999999</v>
      </c>
      <c r="K56" s="30">
        <v>6.3666666666666663E-2</v>
      </c>
      <c r="L56" s="30">
        <v>0.29033333333333333</v>
      </c>
      <c r="M56" s="30">
        <v>0.26233333333333336</v>
      </c>
      <c r="N56" s="30">
        <v>4.2666666666666665E-2</v>
      </c>
      <c r="O56" s="30">
        <v>0.33866666666666667</v>
      </c>
      <c r="P56" s="30">
        <v>0.33166666666666667</v>
      </c>
      <c r="Q56" s="30">
        <v>4.6999999999999993E-2</v>
      </c>
      <c r="R56" s="30">
        <v>0</v>
      </c>
      <c r="S56" s="35">
        <v>2</v>
      </c>
      <c r="T56" s="4">
        <v>0.69897000433601875</v>
      </c>
      <c r="U56" s="30">
        <v>0.67966666666666675</v>
      </c>
      <c r="V56" s="30">
        <v>0.73299999999999998</v>
      </c>
      <c r="W56" s="30">
        <v>0.26800000000000002</v>
      </c>
      <c r="X56" s="30">
        <v>0.51466666666666672</v>
      </c>
      <c r="Y56" s="30">
        <v>0.54900000000000004</v>
      </c>
      <c r="Z56" s="30">
        <v>0.22133333333333335</v>
      </c>
      <c r="AA56" s="30">
        <v>0.44366666666666665</v>
      </c>
      <c r="AB56" s="30">
        <v>0.48566666666666669</v>
      </c>
      <c r="AC56" s="30">
        <v>0.15066666666666667</v>
      </c>
      <c r="AD56" s="33">
        <v>5</v>
      </c>
      <c r="AE56" s="34">
        <v>2</v>
      </c>
      <c r="AF56" s="6">
        <v>0.3979400086720376</v>
      </c>
      <c r="AG56" s="30">
        <v>0.42433333333333328</v>
      </c>
      <c r="AH56" s="30">
        <v>0.46900000000000003</v>
      </c>
      <c r="AI56" s="30">
        <v>0.17600000000000002</v>
      </c>
      <c r="AJ56" s="30">
        <v>0.27599999999999997</v>
      </c>
      <c r="AK56" s="30">
        <v>0.32900000000000001</v>
      </c>
      <c r="AL56" s="30">
        <v>0.13833333333333334</v>
      </c>
      <c r="AM56" s="30">
        <v>0.32233333333333331</v>
      </c>
      <c r="AN56" s="30">
        <v>0.33400000000000002</v>
      </c>
      <c r="AO56" s="30">
        <v>0.10866666666666668</v>
      </c>
      <c r="AP56" s="33">
        <v>4</v>
      </c>
      <c r="AQ56" s="34">
        <v>2</v>
      </c>
      <c r="AR56" s="36">
        <v>0.22184874961635639</v>
      </c>
      <c r="AS56" s="30">
        <v>0.40100000000000002</v>
      </c>
      <c r="AT56" s="30">
        <v>0.45333333333333337</v>
      </c>
      <c r="AU56" s="30">
        <v>0.16433333333333333</v>
      </c>
      <c r="AV56" s="30">
        <v>0.25566666666666665</v>
      </c>
      <c r="AW56" s="30">
        <v>0.311</v>
      </c>
      <c r="AX56" s="30">
        <v>0.13366666666666668</v>
      </c>
      <c r="AY56" s="30">
        <v>0.3086666666666667</v>
      </c>
      <c r="AZ56" s="30">
        <v>0.32966666666666666</v>
      </c>
      <c r="BA56" s="30">
        <v>9.5333333333333325E-2</v>
      </c>
      <c r="BB56" s="33">
        <v>3</v>
      </c>
      <c r="BC56" s="34">
        <v>2</v>
      </c>
    </row>
    <row r="57" spans="1:55" s="1" customFormat="1" x14ac:dyDescent="0.15">
      <c r="A57" s="23"/>
      <c r="B57" s="5">
        <v>12</v>
      </c>
      <c r="C57" s="11" t="s">
        <v>18</v>
      </c>
      <c r="D57" s="5" t="s">
        <v>12</v>
      </c>
      <c r="E57" s="5" t="s">
        <v>6</v>
      </c>
      <c r="F57" s="5">
        <v>71</v>
      </c>
      <c r="G57" s="6">
        <v>1.6989700043360187</v>
      </c>
      <c r="H57" s="5">
        <v>631</v>
      </c>
      <c r="I57" s="30">
        <v>0.90333333333333332</v>
      </c>
      <c r="J57" s="30">
        <v>0.67933333333333323</v>
      </c>
      <c r="K57" s="30">
        <v>0.33499999999999996</v>
      </c>
      <c r="L57" s="30">
        <v>0.77999999999999992</v>
      </c>
      <c r="M57" s="30">
        <v>0.58566666666666667</v>
      </c>
      <c r="N57" s="30">
        <v>0.30099999999999999</v>
      </c>
      <c r="O57" s="30">
        <v>0.45566666666666666</v>
      </c>
      <c r="P57" s="30">
        <v>0.34433333333333332</v>
      </c>
      <c r="Q57" s="30">
        <v>0.14733333333333334</v>
      </c>
      <c r="R57" s="30">
        <v>0</v>
      </c>
      <c r="S57" s="35">
        <v>2</v>
      </c>
      <c r="T57" s="4">
        <v>0.52287874528033762</v>
      </c>
      <c r="U57" s="30">
        <v>0.38933333333333331</v>
      </c>
      <c r="V57" s="30">
        <v>0.29566666666666669</v>
      </c>
      <c r="W57" s="30">
        <v>0.623</v>
      </c>
      <c r="X57" s="30">
        <v>0.35800000000000004</v>
      </c>
      <c r="Y57" s="30">
        <v>0.25733333333333336</v>
      </c>
      <c r="Z57" s="30">
        <v>0.47133333333333333</v>
      </c>
      <c r="AA57" s="30">
        <v>0.15366666666666667</v>
      </c>
      <c r="AB57" s="30">
        <v>0.14533333333333334</v>
      </c>
      <c r="AC57" s="30">
        <v>0.40733333333333333</v>
      </c>
      <c r="AD57" s="22">
        <v>5</v>
      </c>
      <c r="AE57" s="24">
        <v>2</v>
      </c>
      <c r="AF57" s="6">
        <v>0.3010299956639812</v>
      </c>
      <c r="AG57" s="30">
        <v>0.35133333333333333</v>
      </c>
      <c r="AH57" s="30">
        <v>0.32266666666666666</v>
      </c>
      <c r="AI57" s="30">
        <v>0.27266666666666667</v>
      </c>
      <c r="AJ57" s="30">
        <v>0.23866666666666667</v>
      </c>
      <c r="AK57" s="30">
        <v>0.22900000000000001</v>
      </c>
      <c r="AL57" s="30">
        <v>0.19399999999999998</v>
      </c>
      <c r="AM57" s="30">
        <v>0.25766666666666665</v>
      </c>
      <c r="AN57" s="30">
        <v>0.22700000000000001</v>
      </c>
      <c r="AO57" s="30">
        <v>0.19166666666666665</v>
      </c>
      <c r="AP57" s="22">
        <v>5</v>
      </c>
      <c r="AQ57" s="24">
        <v>2</v>
      </c>
      <c r="AR57" s="36">
        <v>0.22184874961635639</v>
      </c>
      <c r="AS57" s="30">
        <v>0.54066666666666674</v>
      </c>
      <c r="AT57" s="30">
        <v>0.54266666666666663</v>
      </c>
      <c r="AU57" s="30">
        <v>0.18833333333333332</v>
      </c>
      <c r="AV57" s="30">
        <v>0.47233333333333333</v>
      </c>
      <c r="AW57" s="30">
        <v>0.47799999999999998</v>
      </c>
      <c r="AX57" s="30">
        <v>0.13066666666666668</v>
      </c>
      <c r="AY57" s="30">
        <v>0.26266666666666666</v>
      </c>
      <c r="AZ57" s="30">
        <v>0.25666666666666665</v>
      </c>
      <c r="BA57" s="30">
        <v>0.13566666666666666</v>
      </c>
      <c r="BB57" s="22">
        <v>3</v>
      </c>
      <c r="BC57" s="24">
        <v>2</v>
      </c>
    </row>
    <row r="58" spans="1:55" s="1" customFormat="1" x14ac:dyDescent="0.15">
      <c r="A58" s="23"/>
      <c r="B58" s="5">
        <v>13</v>
      </c>
      <c r="C58" s="11" t="s">
        <v>19</v>
      </c>
      <c r="D58" s="5" t="s">
        <v>24</v>
      </c>
      <c r="E58" s="5" t="s">
        <v>31</v>
      </c>
      <c r="F58" s="5">
        <v>77</v>
      </c>
      <c r="G58" s="12">
        <v>1.6989700043360187</v>
      </c>
      <c r="H58" s="4">
        <v>605</v>
      </c>
      <c r="I58" s="30">
        <v>1.998</v>
      </c>
      <c r="J58" s="30">
        <v>2.0303333333333335</v>
      </c>
      <c r="K58" s="30">
        <v>9.3999999999999986E-2</v>
      </c>
      <c r="L58" s="30">
        <v>1.6546666666666667</v>
      </c>
      <c r="M58" s="30">
        <v>1.6849999999999998</v>
      </c>
      <c r="N58" s="30">
        <v>7.5333333333333335E-2</v>
      </c>
      <c r="O58" s="30">
        <v>1.1193333333333333</v>
      </c>
      <c r="P58" s="30">
        <v>1.1326666666666667</v>
      </c>
      <c r="Q58" s="30">
        <v>5.6333333333333339E-2</v>
      </c>
      <c r="R58" s="30">
        <v>3</v>
      </c>
      <c r="S58" s="35">
        <v>2</v>
      </c>
      <c r="T58" s="4">
        <v>1</v>
      </c>
      <c r="U58" s="30">
        <v>0.83866666666666667</v>
      </c>
      <c r="V58" s="30">
        <v>0.84833333333333327</v>
      </c>
      <c r="W58" s="30">
        <v>0.40399999999999997</v>
      </c>
      <c r="X58" s="30">
        <v>0.69033333333333335</v>
      </c>
      <c r="Y58" s="30">
        <v>0.59399999999999997</v>
      </c>
      <c r="Z58" s="30">
        <v>0.29499999999999998</v>
      </c>
      <c r="AA58" s="30">
        <v>0.47566666666666668</v>
      </c>
      <c r="AB58" s="30">
        <v>0.60533333333333339</v>
      </c>
      <c r="AC58" s="30">
        <v>0.27633333333333332</v>
      </c>
      <c r="AD58" s="22">
        <v>5</v>
      </c>
      <c r="AE58" s="24">
        <v>2</v>
      </c>
      <c r="AF58" s="12">
        <v>0.52287874528033762</v>
      </c>
      <c r="AG58" s="30">
        <v>0.622</v>
      </c>
      <c r="AH58" s="30">
        <v>0.60466666666666669</v>
      </c>
      <c r="AI58" s="30">
        <v>0.24366666666666667</v>
      </c>
      <c r="AJ58" s="30">
        <v>0.56900000000000006</v>
      </c>
      <c r="AK58" s="30">
        <v>0.5093333333333333</v>
      </c>
      <c r="AL58" s="30">
        <v>0.16633333333333333</v>
      </c>
      <c r="AM58" s="30">
        <v>0.251</v>
      </c>
      <c r="AN58" s="30">
        <v>0.32600000000000001</v>
      </c>
      <c r="AO58" s="30">
        <v>0.17800000000000002</v>
      </c>
      <c r="AP58" s="22">
        <v>3</v>
      </c>
      <c r="AQ58" s="24">
        <v>2</v>
      </c>
      <c r="AR58" s="12">
        <v>0.52287874528033762</v>
      </c>
      <c r="AS58" s="30">
        <v>0.60466666666666669</v>
      </c>
      <c r="AT58" s="30">
        <v>0.55700000000000005</v>
      </c>
      <c r="AU58" s="30">
        <v>0.19199999999999998</v>
      </c>
      <c r="AV58" s="30">
        <v>0.52166666666666661</v>
      </c>
      <c r="AW58" s="30">
        <v>0.44766666666666666</v>
      </c>
      <c r="AX58" s="30">
        <v>0.14366666666666666</v>
      </c>
      <c r="AY58" s="30">
        <v>0.3056666666666667</v>
      </c>
      <c r="AZ58" s="30">
        <v>0.33133333333333331</v>
      </c>
      <c r="BA58" s="30">
        <v>0.12733333333333333</v>
      </c>
      <c r="BB58" s="22">
        <v>3</v>
      </c>
      <c r="BC58" s="24">
        <v>2</v>
      </c>
    </row>
    <row r="59" spans="1:55" s="1" customFormat="1" x14ac:dyDescent="0.15">
      <c r="A59" s="23"/>
      <c r="B59" s="5">
        <v>14</v>
      </c>
      <c r="C59" s="11" t="s">
        <v>18</v>
      </c>
      <c r="D59" s="5" t="s">
        <v>4</v>
      </c>
      <c r="E59" s="5" t="s">
        <v>14</v>
      </c>
      <c r="F59" s="5">
        <v>73</v>
      </c>
      <c r="G59" s="12">
        <v>1</v>
      </c>
      <c r="H59" s="4">
        <v>577</v>
      </c>
      <c r="I59" s="30">
        <v>1.2126666666666666</v>
      </c>
      <c r="J59" s="30">
        <v>1.028</v>
      </c>
      <c r="K59" s="30">
        <v>0.24266666666666667</v>
      </c>
      <c r="L59" s="30">
        <v>1.1333333333333333</v>
      </c>
      <c r="M59" s="30">
        <v>0.96399999999999997</v>
      </c>
      <c r="N59" s="30">
        <v>0.21766666666666667</v>
      </c>
      <c r="O59" s="30">
        <v>0.43133333333333335</v>
      </c>
      <c r="P59" s="30">
        <v>0.35733333333333334</v>
      </c>
      <c r="Q59" s="30">
        <v>0.10766666666666667</v>
      </c>
      <c r="R59" s="30">
        <v>2</v>
      </c>
      <c r="S59" s="35">
        <v>2</v>
      </c>
      <c r="T59" s="4">
        <v>0.52287874528033762</v>
      </c>
      <c r="U59" s="30">
        <v>1.1743333333333335</v>
      </c>
      <c r="V59" s="30">
        <v>1.171</v>
      </c>
      <c r="W59" s="30">
        <v>0.89100000000000001</v>
      </c>
      <c r="X59" s="30">
        <v>1.08</v>
      </c>
      <c r="Y59" s="30">
        <v>1.1396666666666666</v>
      </c>
      <c r="Z59" s="30">
        <v>0.77800000000000002</v>
      </c>
      <c r="AA59" s="30">
        <v>0.46133333333333332</v>
      </c>
      <c r="AB59" s="30">
        <v>0.26933333333333337</v>
      </c>
      <c r="AC59" s="30">
        <v>0.4346666666666667</v>
      </c>
      <c r="AD59" s="22">
        <v>3</v>
      </c>
      <c r="AE59" s="24">
        <v>2</v>
      </c>
      <c r="AF59" s="12">
        <v>0.3979400086720376</v>
      </c>
      <c r="AG59" s="30">
        <v>0.69700000000000006</v>
      </c>
      <c r="AH59" s="30">
        <v>0.51266666666666671</v>
      </c>
      <c r="AI59" s="30">
        <v>0.45466666666666672</v>
      </c>
      <c r="AJ59" s="30">
        <v>0.57166666666666666</v>
      </c>
      <c r="AK59" s="30">
        <v>0.43933333333333335</v>
      </c>
      <c r="AL59" s="30">
        <v>0.3773333333333333</v>
      </c>
      <c r="AM59" s="30">
        <v>0.39900000000000002</v>
      </c>
      <c r="AN59" s="30">
        <v>0.26433333333333336</v>
      </c>
      <c r="AO59" s="30">
        <v>0.25366666666666665</v>
      </c>
      <c r="AP59" s="22">
        <v>4</v>
      </c>
      <c r="AQ59" s="24">
        <v>2</v>
      </c>
      <c r="AR59" s="12">
        <v>0</v>
      </c>
      <c r="AS59" s="30">
        <v>0.56366666666666665</v>
      </c>
      <c r="AT59" s="30">
        <v>0.6343333333333333</v>
      </c>
      <c r="AU59" s="30">
        <v>0.38199999999999995</v>
      </c>
      <c r="AV59" s="30">
        <v>0.30333333333333334</v>
      </c>
      <c r="AW59" s="30">
        <v>0.42099999999999999</v>
      </c>
      <c r="AX59" s="30">
        <v>0.313</v>
      </c>
      <c r="AY59" s="30">
        <v>0.47500000000000003</v>
      </c>
      <c r="AZ59" s="30">
        <v>0.47466666666666663</v>
      </c>
      <c r="BA59" s="30">
        <v>0.21866666666666668</v>
      </c>
      <c r="BB59" s="22">
        <v>2</v>
      </c>
      <c r="BC59" s="24">
        <v>2</v>
      </c>
    </row>
    <row r="60" spans="1:55" s="8" customFormat="1" x14ac:dyDescent="0.15">
      <c r="A60" s="23"/>
      <c r="B60" s="5">
        <v>15</v>
      </c>
      <c r="C60" s="11" t="s">
        <v>19</v>
      </c>
      <c r="D60" s="5" t="s">
        <v>29</v>
      </c>
      <c r="E60" s="5" t="s">
        <v>7</v>
      </c>
      <c r="F60" s="5">
        <v>68</v>
      </c>
      <c r="G60" s="12">
        <v>2</v>
      </c>
      <c r="H60" s="4">
        <v>607</v>
      </c>
      <c r="I60" s="30">
        <v>0.67499999999999993</v>
      </c>
      <c r="J60" s="30">
        <v>0.77800000000000002</v>
      </c>
      <c r="K60" s="30">
        <v>0.42233333333333328</v>
      </c>
      <c r="L60" s="30">
        <v>0.54633333333333334</v>
      </c>
      <c r="M60" s="30">
        <v>0.69066666666666665</v>
      </c>
      <c r="N60" s="30">
        <v>0.3173333333333333</v>
      </c>
      <c r="O60" s="30">
        <v>0.39633333333333337</v>
      </c>
      <c r="P60" s="30">
        <v>0.35800000000000004</v>
      </c>
      <c r="Q60" s="30">
        <v>0.27866666666666667</v>
      </c>
      <c r="R60" s="30">
        <v>0</v>
      </c>
      <c r="S60" s="35">
        <v>2</v>
      </c>
      <c r="T60" s="4">
        <v>0.69897000433601875</v>
      </c>
      <c r="U60" s="30">
        <v>1.2393333333333334</v>
      </c>
      <c r="V60" s="30">
        <v>1.3376666666666666</v>
      </c>
      <c r="W60" s="30">
        <v>0.34533333333333333</v>
      </c>
      <c r="X60" s="30">
        <v>0.82433333333333325</v>
      </c>
      <c r="Y60" s="30">
        <v>0.97099999999999997</v>
      </c>
      <c r="Z60" s="30">
        <v>0.25366666666666665</v>
      </c>
      <c r="AA60" s="30">
        <v>0.92566666666666675</v>
      </c>
      <c r="AB60" s="30">
        <v>0.91966666666666663</v>
      </c>
      <c r="AC60" s="30">
        <v>0.23466666666666666</v>
      </c>
      <c r="AD60" s="22">
        <v>5</v>
      </c>
      <c r="AE60" s="24">
        <v>2</v>
      </c>
      <c r="AF60" s="12">
        <v>9.6910013008056392E-2</v>
      </c>
      <c r="AG60" s="30">
        <v>0.99833333333333341</v>
      </c>
      <c r="AH60" s="30">
        <v>1.1083333333333334</v>
      </c>
      <c r="AI60" s="30">
        <v>0.28066666666666668</v>
      </c>
      <c r="AJ60" s="30">
        <v>0.73166666666666658</v>
      </c>
      <c r="AK60" s="30">
        <v>0.84500000000000008</v>
      </c>
      <c r="AL60" s="30">
        <v>0.19766666666666666</v>
      </c>
      <c r="AM60" s="30">
        <v>0.67933333333333323</v>
      </c>
      <c r="AN60" s="30">
        <v>0.71733333333333338</v>
      </c>
      <c r="AO60" s="30">
        <v>0.19899999999999998</v>
      </c>
      <c r="AP60" s="22">
        <v>2</v>
      </c>
      <c r="AQ60" s="24">
        <v>2</v>
      </c>
      <c r="AR60" s="12">
        <v>0</v>
      </c>
      <c r="AS60" s="30">
        <v>0.68500000000000005</v>
      </c>
      <c r="AT60" s="30">
        <v>0.85499999999999998</v>
      </c>
      <c r="AU60" s="30">
        <v>0.28166666666666668</v>
      </c>
      <c r="AV60" s="30">
        <v>0.45900000000000002</v>
      </c>
      <c r="AW60" s="30">
        <v>0.60499999999999998</v>
      </c>
      <c r="AX60" s="30">
        <v>0.20766666666666667</v>
      </c>
      <c r="AY60" s="30">
        <v>0.5083333333333333</v>
      </c>
      <c r="AZ60" s="30">
        <v>0.60433333333333328</v>
      </c>
      <c r="BA60" s="30">
        <v>0.19033333333333333</v>
      </c>
      <c r="BB60" s="22">
        <v>2</v>
      </c>
      <c r="BC60" s="24">
        <v>2</v>
      </c>
    </row>
    <row r="61" spans="1:55" s="1" customFormat="1" x14ac:dyDescent="0.15">
      <c r="A61" s="23"/>
      <c r="B61" s="5">
        <v>16</v>
      </c>
      <c r="C61" s="11" t="s">
        <v>18</v>
      </c>
      <c r="D61" s="5" t="s">
        <v>25</v>
      </c>
      <c r="E61" s="5" t="s">
        <v>16</v>
      </c>
      <c r="F61" s="5">
        <v>82</v>
      </c>
      <c r="G61" s="12">
        <v>2</v>
      </c>
      <c r="H61" s="4">
        <v>529</v>
      </c>
      <c r="I61" s="30">
        <v>1.4059999999999999</v>
      </c>
      <c r="J61" s="30">
        <v>1.4533333333333334</v>
      </c>
      <c r="K61" s="30">
        <v>0.12566666666666668</v>
      </c>
      <c r="L61" s="30">
        <v>1.1220000000000001</v>
      </c>
      <c r="M61" s="30">
        <v>1.1496666666666666</v>
      </c>
      <c r="N61" s="30">
        <v>5.7333333333333326E-2</v>
      </c>
      <c r="O61" s="30">
        <v>0.84733333333333327</v>
      </c>
      <c r="P61" s="30">
        <v>0.8889999999999999</v>
      </c>
      <c r="Q61" s="30">
        <v>0.112</v>
      </c>
      <c r="R61" s="30">
        <v>0</v>
      </c>
      <c r="S61" s="35">
        <v>2</v>
      </c>
      <c r="T61" s="4">
        <v>0.3979400086720376</v>
      </c>
      <c r="U61" s="30">
        <v>1.3156666666666668</v>
      </c>
      <c r="V61" s="30">
        <v>1.3766666666666667</v>
      </c>
      <c r="W61" s="30">
        <v>0.34033333333333332</v>
      </c>
      <c r="X61" s="30">
        <v>1.2786666666666666</v>
      </c>
      <c r="Y61" s="30">
        <v>1.3353333333333335</v>
      </c>
      <c r="Z61" s="30">
        <v>0.25600000000000001</v>
      </c>
      <c r="AA61" s="30">
        <v>0.31</v>
      </c>
      <c r="AB61" s="30">
        <v>0.33600000000000002</v>
      </c>
      <c r="AC61" s="30">
        <v>0.22433333333333336</v>
      </c>
      <c r="AD61" s="22">
        <v>4</v>
      </c>
      <c r="AE61" s="24">
        <v>2</v>
      </c>
      <c r="AF61" s="12">
        <v>0.22184874961635639</v>
      </c>
      <c r="AG61" s="30">
        <v>1.1296666666666666</v>
      </c>
      <c r="AH61" s="30">
        <v>1.1623333333333334</v>
      </c>
      <c r="AI61" s="30">
        <v>0.18066666666666667</v>
      </c>
      <c r="AJ61" s="30">
        <v>1.0583333333333333</v>
      </c>
      <c r="AK61" s="30">
        <v>1.0926666666666667</v>
      </c>
      <c r="AL61" s="30">
        <v>0.123</v>
      </c>
      <c r="AM61" s="30">
        <v>0.39500000000000002</v>
      </c>
      <c r="AN61" s="30">
        <v>0.39700000000000002</v>
      </c>
      <c r="AO61" s="30">
        <v>0.13233333333333333</v>
      </c>
      <c r="AP61" s="22">
        <v>4</v>
      </c>
      <c r="AQ61" s="24">
        <v>2</v>
      </c>
      <c r="AR61" s="12">
        <v>0.15490195998574319</v>
      </c>
      <c r="AS61" s="30">
        <v>1.0706666666666667</v>
      </c>
      <c r="AT61" s="30">
        <v>1.123</v>
      </c>
      <c r="AU61" s="30">
        <v>0.21966666666666668</v>
      </c>
      <c r="AV61" s="30">
        <v>0.96399999999999997</v>
      </c>
      <c r="AW61" s="30">
        <v>1.0293333333333334</v>
      </c>
      <c r="AX61" s="30">
        <v>0.16533333333333333</v>
      </c>
      <c r="AY61" s="30">
        <v>0.46599999999999997</v>
      </c>
      <c r="AZ61" s="30">
        <v>0.44900000000000001</v>
      </c>
      <c r="BA61" s="30">
        <v>0.14466666666666667</v>
      </c>
      <c r="BB61" s="22">
        <v>3</v>
      </c>
      <c r="BC61" s="24">
        <v>2</v>
      </c>
    </row>
    <row r="62" spans="1:55" s="2" customFormat="1" x14ac:dyDescent="0.15">
      <c r="A62" s="23"/>
      <c r="B62" s="5">
        <v>17</v>
      </c>
      <c r="C62" s="11" t="s">
        <v>27</v>
      </c>
      <c r="D62" s="5" t="s">
        <v>4</v>
      </c>
      <c r="E62" s="5" t="s">
        <v>15</v>
      </c>
      <c r="F62" s="5">
        <v>74</v>
      </c>
      <c r="G62" s="12">
        <v>1</v>
      </c>
      <c r="H62" s="4">
        <v>687</v>
      </c>
      <c r="I62" s="30" t="s">
        <v>79</v>
      </c>
      <c r="J62" s="30"/>
      <c r="K62" s="30"/>
      <c r="L62" s="30"/>
      <c r="M62" s="30"/>
      <c r="N62" s="30"/>
      <c r="O62" s="30"/>
      <c r="P62" s="30"/>
      <c r="Q62" s="30"/>
      <c r="R62" s="30">
        <v>0</v>
      </c>
      <c r="S62" s="35">
        <v>2</v>
      </c>
      <c r="T62" s="4">
        <v>0.3979400086720376</v>
      </c>
      <c r="U62" s="30">
        <v>1.3023333333333333</v>
      </c>
      <c r="V62" s="30">
        <v>1.2886666666666666</v>
      </c>
      <c r="W62" s="30">
        <v>0.18133333333333335</v>
      </c>
      <c r="X62" s="30">
        <v>1.2583333333333333</v>
      </c>
      <c r="Y62" s="30">
        <v>1.2323333333333333</v>
      </c>
      <c r="Z62" s="30">
        <v>0.14933333333333335</v>
      </c>
      <c r="AA62" s="30">
        <v>0.33566666666666661</v>
      </c>
      <c r="AB62" s="30">
        <v>0.377</v>
      </c>
      <c r="AC62" s="30">
        <v>0.10299999999999999</v>
      </c>
      <c r="AD62" s="22">
        <v>5</v>
      </c>
      <c r="AE62" s="24">
        <v>2</v>
      </c>
      <c r="AF62" s="12">
        <v>0.22184874961635639</v>
      </c>
      <c r="AG62" s="30">
        <v>1.3559999999999999</v>
      </c>
      <c r="AH62" s="30">
        <v>1.4363333333333335</v>
      </c>
      <c r="AI62" s="30">
        <v>0.17</v>
      </c>
      <c r="AJ62" s="30">
        <v>1.2209999999999999</v>
      </c>
      <c r="AK62" s="30">
        <v>1.3013333333333332</v>
      </c>
      <c r="AL62" s="30">
        <v>0.13333333333333333</v>
      </c>
      <c r="AM62" s="30">
        <v>0.59</v>
      </c>
      <c r="AN62" s="30">
        <v>0.60733333333333339</v>
      </c>
      <c r="AO62" s="30">
        <v>0.10533333333333333</v>
      </c>
      <c r="AP62" s="22">
        <v>4</v>
      </c>
      <c r="AQ62" s="24">
        <v>2</v>
      </c>
      <c r="AR62" s="12">
        <v>0.15490195998574319</v>
      </c>
      <c r="AS62" s="30">
        <v>0.93766666666666676</v>
      </c>
      <c r="AT62" s="30">
        <v>0.95733333333333326</v>
      </c>
      <c r="AU62" s="30">
        <v>0.125</v>
      </c>
      <c r="AV62" s="30">
        <v>0.87433333333333341</v>
      </c>
      <c r="AW62" s="30">
        <v>0.8889999999999999</v>
      </c>
      <c r="AX62" s="30">
        <v>7.6666666666666675E-2</v>
      </c>
      <c r="AY62" s="30">
        <v>0.33866666666666667</v>
      </c>
      <c r="AZ62" s="30">
        <v>0.35466666666666669</v>
      </c>
      <c r="BA62" s="30">
        <v>9.8999999999999991E-2</v>
      </c>
      <c r="BB62" s="22">
        <v>2</v>
      </c>
      <c r="BC62" s="24">
        <v>2</v>
      </c>
    </row>
    <row r="63" spans="1:55" s="2" customFormat="1" x14ac:dyDescent="0.15">
      <c r="A63" s="23"/>
      <c r="B63" s="5">
        <v>18</v>
      </c>
      <c r="C63" s="11" t="s">
        <v>23</v>
      </c>
      <c r="D63" s="5" t="s">
        <v>10</v>
      </c>
      <c r="E63" s="5" t="s">
        <v>31</v>
      </c>
      <c r="F63" s="5">
        <v>73</v>
      </c>
      <c r="G63" s="12">
        <v>1</v>
      </c>
      <c r="H63" s="4">
        <v>648</v>
      </c>
      <c r="I63" s="30">
        <v>0.72800000000000009</v>
      </c>
      <c r="J63" s="30">
        <v>0.68233333333333335</v>
      </c>
      <c r="K63" s="30">
        <v>0.16366666666666665</v>
      </c>
      <c r="L63" s="30">
        <v>0.64966666666666673</v>
      </c>
      <c r="M63" s="30">
        <v>0.60166666666666668</v>
      </c>
      <c r="N63" s="30">
        <v>0.14133333333333334</v>
      </c>
      <c r="O63" s="30">
        <v>0.32833333333333331</v>
      </c>
      <c r="P63" s="30">
        <v>0.32200000000000001</v>
      </c>
      <c r="Q63" s="30">
        <v>8.2333333333333328E-2</v>
      </c>
      <c r="R63" s="30">
        <v>0</v>
      </c>
      <c r="S63" s="35">
        <v>2</v>
      </c>
      <c r="T63" s="4">
        <v>0.15490195998574319</v>
      </c>
      <c r="U63" s="30">
        <v>0.47866666666666663</v>
      </c>
      <c r="V63" s="30">
        <v>0.45833333333333331</v>
      </c>
      <c r="W63" s="30">
        <v>0.18799999999999997</v>
      </c>
      <c r="X63" s="30">
        <v>0.40533333333333332</v>
      </c>
      <c r="Y63" s="30">
        <v>0.38399999999999995</v>
      </c>
      <c r="Z63" s="30">
        <v>0.13333333333333333</v>
      </c>
      <c r="AA63" s="30">
        <v>0.25466666666666665</v>
      </c>
      <c r="AB63" s="30">
        <v>0.25066666666666665</v>
      </c>
      <c r="AC63" s="30">
        <v>0.13266666666666668</v>
      </c>
      <c r="AD63" s="22">
        <v>4</v>
      </c>
      <c r="AE63" s="24">
        <v>2</v>
      </c>
      <c r="AF63" s="12">
        <v>4.5757490560675115E-2</v>
      </c>
      <c r="AG63" s="30">
        <v>0.3036666666666667</v>
      </c>
      <c r="AH63" s="30">
        <v>0.28799999999999998</v>
      </c>
      <c r="AI63" s="30">
        <v>0.125</v>
      </c>
      <c r="AJ63" s="30">
        <v>0.27699999999999997</v>
      </c>
      <c r="AK63" s="30">
        <v>0.24766666666666667</v>
      </c>
      <c r="AL63" s="30">
        <v>8.3000000000000004E-2</v>
      </c>
      <c r="AM63" s="30">
        <v>0.125</v>
      </c>
      <c r="AN63" s="30">
        <v>0.14666666666666667</v>
      </c>
      <c r="AO63" s="30">
        <v>9.3666666666666676E-2</v>
      </c>
      <c r="AP63" s="22">
        <v>4</v>
      </c>
      <c r="AQ63" s="24">
        <v>2</v>
      </c>
      <c r="AR63" s="12">
        <v>0</v>
      </c>
      <c r="AS63" s="30">
        <v>0.32500000000000001</v>
      </c>
      <c r="AT63" s="30">
        <v>0.32666666666666666</v>
      </c>
      <c r="AU63" s="30">
        <v>0.13433333333333333</v>
      </c>
      <c r="AV63" s="30">
        <v>0.22500000000000001</v>
      </c>
      <c r="AW63" s="30">
        <v>0.21933333333333335</v>
      </c>
      <c r="AX63" s="30">
        <v>9.6999999999999989E-2</v>
      </c>
      <c r="AY63" s="30">
        <v>0.23433333333333331</v>
      </c>
      <c r="AZ63" s="30">
        <v>0.24233333333333332</v>
      </c>
      <c r="BA63" s="30">
        <v>9.3000000000000013E-2</v>
      </c>
      <c r="BB63" s="22">
        <v>3</v>
      </c>
      <c r="BC63" s="24">
        <v>2</v>
      </c>
    </row>
    <row r="64" spans="1:55" x14ac:dyDescent="0.25">
      <c r="A64" s="20"/>
      <c r="B64" s="5">
        <v>19</v>
      </c>
      <c r="C64" s="11" t="s">
        <v>27</v>
      </c>
      <c r="D64" s="5" t="s">
        <v>13</v>
      </c>
      <c r="E64" s="5" t="s">
        <v>14</v>
      </c>
      <c r="F64" s="5">
        <v>77</v>
      </c>
      <c r="G64" s="12">
        <v>1</v>
      </c>
      <c r="H64" s="4">
        <v>757</v>
      </c>
      <c r="I64" s="30" t="s">
        <v>79</v>
      </c>
      <c r="J64" s="30"/>
      <c r="K64" s="30"/>
      <c r="L64" s="30"/>
      <c r="M64" s="30"/>
      <c r="N64" s="30"/>
      <c r="O64" s="30"/>
      <c r="P64" s="30"/>
      <c r="Q64" s="30"/>
      <c r="R64" s="30">
        <v>0</v>
      </c>
      <c r="S64" s="35">
        <v>2</v>
      </c>
      <c r="T64" s="4">
        <v>0.52287874528033762</v>
      </c>
      <c r="U64" s="30">
        <v>2.6739999999999999</v>
      </c>
      <c r="V64" s="30">
        <v>2.8800000000000003</v>
      </c>
      <c r="W64" s="30">
        <v>0.54066666666666674</v>
      </c>
      <c r="X64" s="30">
        <v>2.0876666666666668</v>
      </c>
      <c r="Y64" s="30">
        <v>2.2763333333333331</v>
      </c>
      <c r="Z64" s="30">
        <v>0.42633333333333329</v>
      </c>
      <c r="AA64" s="30">
        <v>1.671</v>
      </c>
      <c r="AB64" s="30">
        <v>1.7646666666666666</v>
      </c>
      <c r="AC64" s="30">
        <v>0.33266666666666667</v>
      </c>
      <c r="AD64" s="33">
        <v>5</v>
      </c>
      <c r="AE64" s="34">
        <v>2</v>
      </c>
      <c r="AF64" s="12">
        <v>0.3010299956639812</v>
      </c>
      <c r="AG64" s="30">
        <v>0.93566666666666665</v>
      </c>
      <c r="AH64" s="30">
        <v>0.84066666666666656</v>
      </c>
      <c r="AI64" s="30">
        <v>0.4346666666666667</v>
      </c>
      <c r="AJ64" s="30">
        <v>0.83199999999999996</v>
      </c>
      <c r="AK64" s="30">
        <v>0.73766666666666669</v>
      </c>
      <c r="AL64" s="30">
        <v>0.35166666666666663</v>
      </c>
      <c r="AM64" s="30">
        <v>0.42833333333333329</v>
      </c>
      <c r="AN64" s="30">
        <v>0.40333333333333332</v>
      </c>
      <c r="AO64" s="30">
        <v>0.25566666666666665</v>
      </c>
      <c r="AP64" s="33">
        <v>3</v>
      </c>
      <c r="AQ64" s="34">
        <v>2</v>
      </c>
      <c r="AR64" s="12">
        <v>0.22184874961635639</v>
      </c>
      <c r="AS64" s="30">
        <v>0.89400000000000002</v>
      </c>
      <c r="AT64" s="30">
        <v>0.754</v>
      </c>
      <c r="AU64" s="30">
        <v>0.35066666666666668</v>
      </c>
      <c r="AV64" s="30">
        <v>0.82366666666666666</v>
      </c>
      <c r="AW64" s="30">
        <v>0.69366666666666665</v>
      </c>
      <c r="AX64" s="30">
        <v>0.28066666666666668</v>
      </c>
      <c r="AY64" s="30">
        <v>0.34800000000000003</v>
      </c>
      <c r="AZ64" s="30">
        <v>0.29533333333333334</v>
      </c>
      <c r="BA64" s="30">
        <v>0.20966666666666667</v>
      </c>
      <c r="BB64" s="33">
        <v>3</v>
      </c>
      <c r="BC64" s="34">
        <v>2</v>
      </c>
    </row>
    <row r="65" spans="1:55" s="7" customFormat="1" x14ac:dyDescent="0.25">
      <c r="A65" s="20"/>
      <c r="B65" s="5">
        <v>20</v>
      </c>
      <c r="C65" s="11" t="s">
        <v>2</v>
      </c>
      <c r="D65" s="5" t="s">
        <v>26</v>
      </c>
      <c r="E65" s="5" t="s">
        <v>6</v>
      </c>
      <c r="F65" s="5">
        <v>70</v>
      </c>
      <c r="G65" s="12">
        <v>1.6989700043360187</v>
      </c>
      <c r="H65" s="4">
        <v>670</v>
      </c>
      <c r="I65" s="30">
        <v>0.7596666666666666</v>
      </c>
      <c r="J65" s="30">
        <v>0.73466666666666669</v>
      </c>
      <c r="K65" s="30">
        <v>0.17400000000000002</v>
      </c>
      <c r="L65" s="30">
        <v>0.70533333333333337</v>
      </c>
      <c r="M65" s="30">
        <v>0.68133333333333335</v>
      </c>
      <c r="N65" s="30">
        <v>0.13200000000000001</v>
      </c>
      <c r="O65" s="30">
        <v>0.28166666666666668</v>
      </c>
      <c r="P65" s="30">
        <v>0.27533333333333332</v>
      </c>
      <c r="Q65" s="30">
        <v>0.11333333333333334</v>
      </c>
      <c r="R65" s="30">
        <v>0</v>
      </c>
      <c r="S65" s="35">
        <v>2</v>
      </c>
      <c r="T65" s="4">
        <v>0.69897000433601875</v>
      </c>
      <c r="U65" s="30">
        <v>0.57900000000000007</v>
      </c>
      <c r="V65" s="30">
        <v>0.69033333333333335</v>
      </c>
      <c r="W65" s="30">
        <v>0.3066666666666667</v>
      </c>
      <c r="X65" s="30">
        <v>0.45866666666666661</v>
      </c>
      <c r="Y65" s="30">
        <v>0.5136666666666666</v>
      </c>
      <c r="Z65" s="30">
        <v>0.20133333333333334</v>
      </c>
      <c r="AA65" s="30">
        <v>0.35333333333333333</v>
      </c>
      <c r="AB65" s="30">
        <v>0.46133333333333332</v>
      </c>
      <c r="AC65" s="30">
        <v>0.23099999999999998</v>
      </c>
      <c r="AD65" s="33">
        <v>4</v>
      </c>
      <c r="AE65" s="34">
        <v>2</v>
      </c>
      <c r="AF65" s="12">
        <v>0.3010299956639812</v>
      </c>
      <c r="AG65" s="30">
        <v>0.54366666666666663</v>
      </c>
      <c r="AH65" s="30">
        <v>0.6243333333333333</v>
      </c>
      <c r="AI65" s="30">
        <v>0.19033333333333333</v>
      </c>
      <c r="AJ65" s="30">
        <v>0.34366666666666662</v>
      </c>
      <c r="AK65" s="30">
        <v>0.38266666666666665</v>
      </c>
      <c r="AL65" s="30">
        <v>9.9333333333333329E-2</v>
      </c>
      <c r="AM65" s="30">
        <v>0.42099999999999999</v>
      </c>
      <c r="AN65" s="30">
        <v>0.49300000000000005</v>
      </c>
      <c r="AO65" s="30">
        <v>0.16233333333333333</v>
      </c>
      <c r="AP65" s="33">
        <v>4</v>
      </c>
      <c r="AQ65" s="34">
        <v>2</v>
      </c>
      <c r="AR65" s="12">
        <v>0</v>
      </c>
      <c r="AS65" s="30">
        <v>0.5033333333333333</v>
      </c>
      <c r="AT65" s="30">
        <v>0.57599999999999996</v>
      </c>
      <c r="AU65" s="30">
        <v>0.19799999999999998</v>
      </c>
      <c r="AV65" s="30">
        <v>0.40033333333333337</v>
      </c>
      <c r="AW65" s="30">
        <v>0.43333333333333335</v>
      </c>
      <c r="AX65" s="30">
        <v>9.5333333333333325E-2</v>
      </c>
      <c r="AY65" s="30">
        <v>0.30533333333333335</v>
      </c>
      <c r="AZ65" s="30">
        <v>0.37966666666666665</v>
      </c>
      <c r="BA65" s="30">
        <v>0.17366666666666666</v>
      </c>
      <c r="BB65" s="33">
        <v>4</v>
      </c>
      <c r="BC65" s="34">
        <v>2</v>
      </c>
    </row>
    <row r="66" spans="1:55" x14ac:dyDescent="0.25">
      <c r="A66" s="20"/>
      <c r="B66" s="5">
        <v>21</v>
      </c>
      <c r="C66" s="11" t="s">
        <v>27</v>
      </c>
      <c r="D66" s="5" t="s">
        <v>26</v>
      </c>
      <c r="E66" s="5" t="s">
        <v>6</v>
      </c>
      <c r="F66" s="5">
        <v>70</v>
      </c>
      <c r="G66" s="12">
        <v>1</v>
      </c>
      <c r="H66" s="4">
        <v>752</v>
      </c>
      <c r="I66" s="30">
        <v>0.6186666666666667</v>
      </c>
      <c r="J66" s="30">
        <v>0.54500000000000004</v>
      </c>
      <c r="K66" s="30">
        <v>0.24233333333333332</v>
      </c>
      <c r="L66" s="30">
        <v>0.49533333333333335</v>
      </c>
      <c r="M66" s="30">
        <v>0.38566666666666666</v>
      </c>
      <c r="N66" s="30">
        <v>0.18866666666666665</v>
      </c>
      <c r="O66" s="30">
        <v>0.371</v>
      </c>
      <c r="P66" s="30">
        <v>0.38500000000000001</v>
      </c>
      <c r="Q66" s="30">
        <v>0.152</v>
      </c>
      <c r="R66" s="30">
        <v>0</v>
      </c>
      <c r="S66" s="35">
        <v>2</v>
      </c>
      <c r="T66" s="4">
        <v>0.3979400086720376</v>
      </c>
      <c r="U66" s="30">
        <v>0.93233333333333335</v>
      </c>
      <c r="V66" s="30">
        <v>0.89066666666666672</v>
      </c>
      <c r="W66" s="30">
        <v>0.52400000000000002</v>
      </c>
      <c r="X66" s="30">
        <v>0.49666666666666665</v>
      </c>
      <c r="Y66" s="30">
        <v>0.40599999999999997</v>
      </c>
      <c r="Z66" s="30">
        <v>0.41599999999999998</v>
      </c>
      <c r="AA66" s="30">
        <v>0.78900000000000003</v>
      </c>
      <c r="AB66" s="30">
        <v>0.79266666666666674</v>
      </c>
      <c r="AC66" s="30">
        <v>0.31900000000000001</v>
      </c>
      <c r="AD66" s="33">
        <v>4</v>
      </c>
      <c r="AE66" s="34">
        <v>2</v>
      </c>
      <c r="AF66" s="12">
        <v>0.3010299956639812</v>
      </c>
      <c r="AG66" s="30">
        <v>0.66600000000000004</v>
      </c>
      <c r="AH66" s="30">
        <v>0.53266666666666673</v>
      </c>
      <c r="AI66" s="30">
        <v>0.36433333333333334</v>
      </c>
      <c r="AJ66" s="30">
        <v>0.56733333333333336</v>
      </c>
      <c r="AK66" s="30">
        <v>0.43966666666666665</v>
      </c>
      <c r="AL66" s="30">
        <v>0.28566666666666668</v>
      </c>
      <c r="AM66" s="30">
        <v>0.34899999999999998</v>
      </c>
      <c r="AN66" s="30">
        <v>0.30099999999999999</v>
      </c>
      <c r="AO66" s="30">
        <v>0.22600000000000001</v>
      </c>
      <c r="AP66" s="33">
        <v>4</v>
      </c>
      <c r="AQ66" s="34">
        <v>2</v>
      </c>
      <c r="AR66" s="12">
        <v>0.22184874961635639</v>
      </c>
      <c r="AS66" s="30">
        <v>0.58599999999999997</v>
      </c>
      <c r="AT66" s="30">
        <v>0.54566666666666663</v>
      </c>
      <c r="AU66" s="30">
        <v>0.23599999999999999</v>
      </c>
      <c r="AV66" s="30">
        <v>0.51133333333333331</v>
      </c>
      <c r="AW66" s="30">
        <v>0.45200000000000001</v>
      </c>
      <c r="AX66" s="30">
        <v>0.17</v>
      </c>
      <c r="AY66" s="30">
        <v>0.28633333333333333</v>
      </c>
      <c r="AZ66" s="30">
        <v>0.30533333333333335</v>
      </c>
      <c r="BA66" s="30">
        <v>0.16366666666666665</v>
      </c>
      <c r="BB66" s="33">
        <v>2</v>
      </c>
      <c r="BC66" s="34">
        <v>2</v>
      </c>
    </row>
    <row r="67" spans="1:55" x14ac:dyDescent="0.25">
      <c r="A67" s="20"/>
      <c r="B67" s="5">
        <v>22</v>
      </c>
      <c r="C67" s="11" t="s">
        <v>2</v>
      </c>
      <c r="D67" s="5" t="s">
        <v>9</v>
      </c>
      <c r="E67" s="5" t="s">
        <v>14</v>
      </c>
      <c r="F67" s="5">
        <v>77</v>
      </c>
      <c r="G67" s="12">
        <v>0.3979400086720376</v>
      </c>
      <c r="H67" s="4">
        <v>816</v>
      </c>
      <c r="I67" s="30">
        <v>0.80500000000000005</v>
      </c>
      <c r="J67" s="30">
        <v>0.92799999999999994</v>
      </c>
      <c r="K67" s="30">
        <v>0.26100000000000001</v>
      </c>
      <c r="L67" s="30">
        <v>0.62766666666666671</v>
      </c>
      <c r="M67" s="30">
        <v>0.753</v>
      </c>
      <c r="N67" s="30">
        <v>0.18833333333333332</v>
      </c>
      <c r="O67" s="30">
        <v>0.5036666666666666</v>
      </c>
      <c r="P67" s="30">
        <v>0.54233333333333333</v>
      </c>
      <c r="Q67" s="30">
        <v>0.18066666666666667</v>
      </c>
      <c r="R67" s="30">
        <v>0</v>
      </c>
      <c r="S67" s="35">
        <v>2</v>
      </c>
      <c r="T67" s="4">
        <v>0.3979400086720376</v>
      </c>
      <c r="U67" s="30">
        <v>0.71799999999999997</v>
      </c>
      <c r="V67" s="30">
        <v>0.65466666666666662</v>
      </c>
      <c r="W67" s="30">
        <v>0.5073333333333333</v>
      </c>
      <c r="X67" s="30">
        <v>0.65033333333333332</v>
      </c>
      <c r="Y67" s="30">
        <v>0.57700000000000007</v>
      </c>
      <c r="Z67" s="30">
        <v>0.45100000000000001</v>
      </c>
      <c r="AA67" s="30">
        <v>0.3036666666666667</v>
      </c>
      <c r="AB67" s="30">
        <v>0.3096666666666667</v>
      </c>
      <c r="AC67" s="30">
        <v>0.23233333333333331</v>
      </c>
      <c r="AD67" s="33">
        <v>5</v>
      </c>
      <c r="AE67" s="34">
        <v>2</v>
      </c>
      <c r="AF67" s="12">
        <v>0.3979400086720376</v>
      </c>
      <c r="AG67" s="30">
        <v>0.91233333333333333</v>
      </c>
      <c r="AH67" s="30">
        <v>0.71099999999999997</v>
      </c>
      <c r="AI67" s="30">
        <v>0.47500000000000003</v>
      </c>
      <c r="AJ67" s="30">
        <v>0.75266666666666671</v>
      </c>
      <c r="AK67" s="30">
        <v>0.55533333333333335</v>
      </c>
      <c r="AL67" s="30">
        <v>0.39266666666666666</v>
      </c>
      <c r="AM67" s="30">
        <v>0.51533333333333331</v>
      </c>
      <c r="AN67" s="30">
        <v>0.44366666666666665</v>
      </c>
      <c r="AO67" s="30">
        <v>0.26666666666666666</v>
      </c>
      <c r="AP67" s="33">
        <v>5</v>
      </c>
      <c r="AQ67" s="34">
        <v>2</v>
      </c>
      <c r="AR67" s="12">
        <v>0.3010299956639812</v>
      </c>
      <c r="AS67" s="30">
        <v>0.69033333333333335</v>
      </c>
      <c r="AT67" s="30">
        <v>0.54566666666666663</v>
      </c>
      <c r="AU67" s="30">
        <v>0.375</v>
      </c>
      <c r="AV67" s="30">
        <v>0.56433333333333335</v>
      </c>
      <c r="AW67" s="30">
        <v>0.42799999999999999</v>
      </c>
      <c r="AX67" s="30">
        <v>0.31033333333333335</v>
      </c>
      <c r="AY67" s="30">
        <v>0.39799999999999996</v>
      </c>
      <c r="AZ67" s="30">
        <v>0.33866666666666667</v>
      </c>
      <c r="BA67" s="30">
        <v>0.21099999999999999</v>
      </c>
      <c r="BB67" s="33">
        <v>4</v>
      </c>
      <c r="BC67" s="34">
        <v>2</v>
      </c>
    </row>
    <row r="68" spans="1:55" s="7" customFormat="1" x14ac:dyDescent="0.25">
      <c r="A68" s="20"/>
      <c r="B68" s="5">
        <v>23</v>
      </c>
      <c r="C68" s="11" t="s">
        <v>20</v>
      </c>
      <c r="D68" s="5" t="s">
        <v>9</v>
      </c>
      <c r="E68" s="5" t="s">
        <v>6</v>
      </c>
      <c r="F68" s="5">
        <v>74</v>
      </c>
      <c r="G68" s="12">
        <v>0.69897000433601875</v>
      </c>
      <c r="H68" s="4">
        <v>932</v>
      </c>
      <c r="I68" s="30">
        <v>1.2126666666666666</v>
      </c>
      <c r="J68" s="30">
        <v>1.3663333333333334</v>
      </c>
      <c r="K68" s="30">
        <v>0.21466666666666667</v>
      </c>
      <c r="L68" s="30">
        <v>1.1026666666666667</v>
      </c>
      <c r="M68" s="30">
        <v>1.26</v>
      </c>
      <c r="N68" s="30">
        <v>0.19266666666666665</v>
      </c>
      <c r="O68" s="30">
        <v>0.50466666666666671</v>
      </c>
      <c r="P68" s="30">
        <v>0.52833333333333332</v>
      </c>
      <c r="Q68" s="30">
        <v>9.4999999999999987E-2</v>
      </c>
      <c r="R68" s="30">
        <v>0</v>
      </c>
      <c r="S68" s="35">
        <v>2</v>
      </c>
      <c r="T68" s="4">
        <v>0.3010299956639812</v>
      </c>
      <c r="U68" s="30">
        <v>0.48533333333333334</v>
      </c>
      <c r="V68" s="30">
        <v>0.43566666666666665</v>
      </c>
      <c r="W68" s="30">
        <v>0.27766666666666667</v>
      </c>
      <c r="X68" s="30">
        <v>0.40866666666666668</v>
      </c>
      <c r="Y68" s="30">
        <v>0.34099999999999997</v>
      </c>
      <c r="Z68" s="30">
        <v>0.18166666666666667</v>
      </c>
      <c r="AA68" s="30">
        <v>0.26233333333333336</v>
      </c>
      <c r="AB68" s="30">
        <v>0.27099999999999996</v>
      </c>
      <c r="AC68" s="30">
        <v>0.21</v>
      </c>
      <c r="AD68" s="33">
        <v>5</v>
      </c>
      <c r="AE68" s="34">
        <v>2</v>
      </c>
      <c r="AF68" s="12">
        <v>0.69897000433601875</v>
      </c>
      <c r="AG68" s="30">
        <v>0.41233333333333338</v>
      </c>
      <c r="AH68" s="30">
        <v>0.39066666666666666</v>
      </c>
      <c r="AI68" s="30">
        <v>0.18133333333333335</v>
      </c>
      <c r="AJ68" s="30">
        <v>0.34266666666666667</v>
      </c>
      <c r="AK68" s="30">
        <v>0.28599999999999998</v>
      </c>
      <c r="AL68" s="30">
        <v>0.12366666666666666</v>
      </c>
      <c r="AM68" s="30">
        <v>0.22933333333333331</v>
      </c>
      <c r="AN68" s="30">
        <v>0.26633333333333337</v>
      </c>
      <c r="AO68" s="30">
        <v>0.13233333333333333</v>
      </c>
      <c r="AP68" s="33">
        <v>2</v>
      </c>
      <c r="AQ68" s="34">
        <v>2</v>
      </c>
      <c r="AR68" s="12">
        <v>0.52287874528033762</v>
      </c>
      <c r="AS68" s="30">
        <v>0.308</v>
      </c>
      <c r="AT68" s="30">
        <v>0.31900000000000001</v>
      </c>
      <c r="AU68" s="30">
        <v>0.11066666666666668</v>
      </c>
      <c r="AV68" s="30">
        <v>0.27633333333333332</v>
      </c>
      <c r="AW68" s="30">
        <v>0.26100000000000001</v>
      </c>
      <c r="AX68" s="30">
        <v>6.2666666666666662E-2</v>
      </c>
      <c r="AY68" s="30">
        <v>0.13566666666666666</v>
      </c>
      <c r="AZ68" s="30">
        <v>0.18333333333333335</v>
      </c>
      <c r="BA68" s="30">
        <v>9.1000000000000011E-2</v>
      </c>
      <c r="BB68" s="33">
        <v>2</v>
      </c>
      <c r="BC68" s="34">
        <v>2</v>
      </c>
    </row>
    <row r="69" spans="1:55" ht="11.25" customHeight="1" x14ac:dyDescent="0.25">
      <c r="A69" s="38"/>
      <c r="B69" s="4"/>
      <c r="C69" s="4"/>
      <c r="D69" s="4"/>
      <c r="E69" s="4"/>
      <c r="F69" s="4"/>
      <c r="G69" s="12"/>
      <c r="H69" s="4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2"/>
      <c r="T69" s="4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2"/>
      <c r="AF69" s="12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2"/>
      <c r="AR69" s="12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2"/>
    </row>
    <row r="70" spans="1:55" x14ac:dyDescent="0.15">
      <c r="A70" s="38"/>
      <c r="B70" s="4"/>
      <c r="C70" s="4"/>
      <c r="D70" s="4"/>
      <c r="E70" s="4" t="s">
        <v>21</v>
      </c>
      <c r="F70" s="4">
        <f>AVERAGE(F46:F68)</f>
        <v>73.739130434782609</v>
      </c>
      <c r="G70" s="12">
        <f>AVERAGE(G46:G68)</f>
        <v>1.2809315767910063</v>
      </c>
      <c r="H70" s="4">
        <f t="shared" ref="H70:Q70" si="19">AVERAGE(H46:H68)</f>
        <v>758.52173913043475</v>
      </c>
      <c r="I70" s="4">
        <f>AVERAGE(I46:I68)</f>
        <v>1.0340740740740741</v>
      </c>
      <c r="J70" s="4">
        <f t="shared" si="19"/>
        <v>1.0475185185185187</v>
      </c>
      <c r="K70" s="4">
        <f t="shared" si="19"/>
        <v>0.22388888888888892</v>
      </c>
      <c r="L70" s="4">
        <f t="shared" si="19"/>
        <v>0.84527777777777768</v>
      </c>
      <c r="M70" s="4">
        <f t="shared" si="19"/>
        <v>0.86148148148148151</v>
      </c>
      <c r="N70" s="4">
        <f t="shared" si="19"/>
        <v>0.18461111111111114</v>
      </c>
      <c r="O70" s="4">
        <f t="shared" si="19"/>
        <v>0.57790740740740743</v>
      </c>
      <c r="P70" s="4">
        <f t="shared" si="19"/>
        <v>0.57883333333333331</v>
      </c>
      <c r="Q70" s="4">
        <f t="shared" si="19"/>
        <v>0.12014814814814817</v>
      </c>
      <c r="R70" s="4">
        <f t="shared" ref="R70:S70" si="20">AVERAGE(R46:R68)</f>
        <v>0.52173913043478259</v>
      </c>
      <c r="S70" s="14">
        <f t="shared" si="20"/>
        <v>2</v>
      </c>
      <c r="T70" s="4">
        <f>AVERAGE(T46:T68)</f>
        <v>0.61949785737134799</v>
      </c>
      <c r="U70" s="4">
        <f t="shared" ref="U70:AC70" si="21">AVERAGE(U46:U68)</f>
        <v>1.0094347826086953</v>
      </c>
      <c r="V70" s="4">
        <f t="shared" si="21"/>
        <v>1.0311304347826087</v>
      </c>
      <c r="W70" s="4">
        <f t="shared" si="21"/>
        <v>0.41368115942028988</v>
      </c>
      <c r="X70" s="4">
        <f t="shared" si="21"/>
        <v>0.8061304347826086</v>
      </c>
      <c r="Y70" s="4">
        <f t="shared" si="21"/>
        <v>0.80863768115942025</v>
      </c>
      <c r="Z70" s="4">
        <f t="shared" si="21"/>
        <v>0.3180289855072464</v>
      </c>
      <c r="AA70" s="4">
        <f t="shared" si="21"/>
        <v>0.55969565217391304</v>
      </c>
      <c r="AB70" s="4">
        <f t="shared" si="21"/>
        <v>0.57947826086956544</v>
      </c>
      <c r="AC70" s="4">
        <f t="shared" si="21"/>
        <v>0.26023188405797093</v>
      </c>
      <c r="AD70" s="4">
        <f t="shared" ref="AD70:AE70" si="22">AVERAGE(AD46:AD68)</f>
        <v>4.4347826086956523</v>
      </c>
      <c r="AE70" s="4">
        <f t="shared" si="22"/>
        <v>2</v>
      </c>
      <c r="AF70" s="12">
        <f>AVERAGE(AF46:AF68)</f>
        <v>0.39866389015188608</v>
      </c>
      <c r="AG70" s="4">
        <f>AVERAGE(AG46:AG57)</f>
        <v>0.83422222222222209</v>
      </c>
      <c r="AH70" s="4">
        <f t="shared" ref="AH70:AO70" si="23">AVERAGE(AH46:AH68)</f>
        <v>0.78768115942028982</v>
      </c>
      <c r="AI70" s="4">
        <f t="shared" si="23"/>
        <v>0.26895652173913043</v>
      </c>
      <c r="AJ70" s="4">
        <f t="shared" si="23"/>
        <v>0.66918840579710159</v>
      </c>
      <c r="AK70" s="4">
        <f t="shared" si="23"/>
        <v>0.64071014492753631</v>
      </c>
      <c r="AL70" s="4">
        <f t="shared" si="23"/>
        <v>0.20091304347826089</v>
      </c>
      <c r="AM70" s="4">
        <f t="shared" si="23"/>
        <v>0.41999999999999987</v>
      </c>
      <c r="AN70" s="4">
        <f t="shared" si="23"/>
        <v>0.42310144927536242</v>
      </c>
      <c r="AO70" s="4">
        <f t="shared" si="23"/>
        <v>0.17382608695652171</v>
      </c>
      <c r="AP70" s="4">
        <f t="shared" ref="AP70:AQ70" si="24">AVERAGE(AP46:AP68)</f>
        <v>3.5652173913043477</v>
      </c>
      <c r="AQ70" s="4">
        <f t="shared" si="24"/>
        <v>2</v>
      </c>
      <c r="AR70" s="12">
        <f>AVERAGE(AR46:AR68)</f>
        <v>0.24931938689426844</v>
      </c>
      <c r="AS70" s="4">
        <f t="shared" ref="AS70:BA70" si="25">AVERAGE(AS46:AS68)</f>
        <v>0.69478260869565223</v>
      </c>
      <c r="AT70" s="4">
        <f t="shared" si="25"/>
        <v>0.70300000000000018</v>
      </c>
      <c r="AU70" s="4">
        <f t="shared" si="25"/>
        <v>0.23062318840579718</v>
      </c>
      <c r="AV70" s="4">
        <f t="shared" si="25"/>
        <v>0.58778260869565213</v>
      </c>
      <c r="AW70" s="4">
        <f t="shared" si="25"/>
        <v>0.59104347826086956</v>
      </c>
      <c r="AX70" s="4">
        <f t="shared" si="25"/>
        <v>0.16759420289855073</v>
      </c>
      <c r="AY70" s="4">
        <f t="shared" si="25"/>
        <v>0.34513043478260869</v>
      </c>
      <c r="AZ70" s="4">
        <f t="shared" si="25"/>
        <v>0.3569710144927537</v>
      </c>
      <c r="BA70" s="4">
        <f t="shared" si="25"/>
        <v>0.15405797101449276</v>
      </c>
      <c r="BB70" s="4">
        <f t="shared" ref="BB70:BC70" si="26">AVERAGE(BB46:BB68)</f>
        <v>2.7826086956521738</v>
      </c>
      <c r="BC70" s="14">
        <f t="shared" si="26"/>
        <v>2</v>
      </c>
    </row>
    <row r="71" spans="1:55" ht="15" customHeight="1" thickBot="1" x14ac:dyDescent="0.2">
      <c r="A71" s="40"/>
      <c r="B71" s="16"/>
      <c r="C71" s="16"/>
      <c r="D71" s="16"/>
      <c r="E71" s="16" t="s">
        <v>22</v>
      </c>
      <c r="F71" s="16">
        <f>_xlfn.STDEV.P(F46:F68)</f>
        <v>5.8845220064042874</v>
      </c>
      <c r="G71" s="15">
        <f>_xlfn.STDEV.P(G46:G68)</f>
        <v>0.42539300996679519</v>
      </c>
      <c r="H71" s="16">
        <f t="shared" ref="H71:Q71" si="27">_xlfn.STDEV.P(H46:H68)</f>
        <v>129.85372023105458</v>
      </c>
      <c r="I71" s="16">
        <f>_xlfn.STDEV.P(I46:I68)</f>
        <v>0.46671419804970549</v>
      </c>
      <c r="J71" s="16">
        <f t="shared" si="27"/>
        <v>0.49672698145108712</v>
      </c>
      <c r="K71" s="16">
        <f t="shared" si="27"/>
        <v>8.7612925366968616E-2</v>
      </c>
      <c r="L71" s="16">
        <f t="shared" si="27"/>
        <v>0.40198736621017417</v>
      </c>
      <c r="M71" s="16">
        <f t="shared" si="27"/>
        <v>0.41932454831259092</v>
      </c>
      <c r="N71" s="16">
        <f t="shared" si="27"/>
        <v>8.2059392071599499E-2</v>
      </c>
      <c r="O71" s="16">
        <f t="shared" si="27"/>
        <v>0.2772466211831553</v>
      </c>
      <c r="P71" s="16">
        <f t="shared" si="27"/>
        <v>0.30171078560129094</v>
      </c>
      <c r="Q71" s="16">
        <f t="shared" si="27"/>
        <v>5.0519061580658754E-2</v>
      </c>
      <c r="R71" s="16">
        <f t="shared" ref="R71:S71" si="28">_xlfn.STDEV.P(R46:R68)</f>
        <v>1.0159409952650369</v>
      </c>
      <c r="S71" s="17">
        <f t="shared" si="28"/>
        <v>0</v>
      </c>
      <c r="T71" s="16">
        <f>_xlfn.STDEV.P(T46:T68)</f>
        <v>0.25747310468061052</v>
      </c>
      <c r="U71" s="16">
        <f t="shared" ref="U71:AC71" si="29">_xlfn.STDEV.P(U46:U68)</f>
        <v>0.49913071714715412</v>
      </c>
      <c r="V71" s="16">
        <f t="shared" si="29"/>
        <v>0.54925755544536692</v>
      </c>
      <c r="W71" s="16">
        <f t="shared" si="29"/>
        <v>0.17595570584092862</v>
      </c>
      <c r="X71" s="16">
        <f t="shared" si="29"/>
        <v>0.44504252349754964</v>
      </c>
      <c r="Y71" s="16">
        <f t="shared" si="29"/>
        <v>0.5024450835283123</v>
      </c>
      <c r="Z71" s="16">
        <f t="shared" si="29"/>
        <v>0.1551689717303677</v>
      </c>
      <c r="AA71" s="16">
        <f t="shared" si="29"/>
        <v>0.32703349579576835</v>
      </c>
      <c r="AB71" s="16">
        <f t="shared" si="29"/>
        <v>0.35041548597691013</v>
      </c>
      <c r="AC71" s="16">
        <f t="shared" si="29"/>
        <v>9.5691656322205498E-2</v>
      </c>
      <c r="AD71" s="16">
        <f t="shared" ref="AD71:AE71" si="30">_xlfn.STDEV.P(AD46:AD68)</f>
        <v>0.77043674550736307</v>
      </c>
      <c r="AE71" s="16">
        <f t="shared" si="30"/>
        <v>0</v>
      </c>
      <c r="AF71" s="15">
        <f>_xlfn.STDEV.P(AF46:AF68)</f>
        <v>0.19165438720206535</v>
      </c>
      <c r="AG71" s="16">
        <f t="shared" ref="AG71:AO71" si="31">_xlfn.STDEV.P(AG46:AG68)</f>
        <v>0.38570380899256296</v>
      </c>
      <c r="AH71" s="16">
        <f t="shared" si="31"/>
        <v>0.39147575955780584</v>
      </c>
      <c r="AI71" s="16">
        <f t="shared" si="31"/>
        <v>0.11698925605518709</v>
      </c>
      <c r="AJ71" s="16">
        <f t="shared" si="31"/>
        <v>0.36589486394287796</v>
      </c>
      <c r="AK71" s="16">
        <f t="shared" si="31"/>
        <v>0.3711687807590015</v>
      </c>
      <c r="AL71" s="16">
        <f t="shared" si="31"/>
        <v>0.10856584713067455</v>
      </c>
      <c r="AM71" s="16">
        <f t="shared" si="31"/>
        <v>0.20904519539995864</v>
      </c>
      <c r="AN71" s="16">
        <f t="shared" si="31"/>
        <v>0.2152319147981033</v>
      </c>
      <c r="AO71" s="16">
        <f t="shared" si="31"/>
        <v>6.0323833791756307E-2</v>
      </c>
      <c r="AP71" s="16">
        <f t="shared" ref="AP71:AQ71" si="32">_xlfn.STDEV.P(AP46:AP68)</f>
        <v>0.97025711323571295</v>
      </c>
      <c r="AQ71" s="16">
        <f t="shared" si="32"/>
        <v>0</v>
      </c>
      <c r="AR71" s="15">
        <f>_xlfn.STDEV.P(AR46:AR68)</f>
        <v>0.164616135927657</v>
      </c>
      <c r="AS71" s="16">
        <f t="shared" ref="AS71:BA71" si="33">_xlfn.STDEV.P(AS46:AS68)</f>
        <v>0.27618128557068256</v>
      </c>
      <c r="AT71" s="16">
        <f t="shared" si="33"/>
        <v>0.28291445592613368</v>
      </c>
      <c r="AU71" s="16">
        <f t="shared" si="33"/>
        <v>9.0005115493258486E-2</v>
      </c>
      <c r="AV71" s="16">
        <f t="shared" si="33"/>
        <v>0.2787695810361473</v>
      </c>
      <c r="AW71" s="16">
        <f t="shared" si="33"/>
        <v>0.28331920347286865</v>
      </c>
      <c r="AX71" s="16">
        <f t="shared" si="33"/>
        <v>8.3675353583426704E-2</v>
      </c>
      <c r="AY71" s="16">
        <f t="shared" si="33"/>
        <v>0.12908719814876279</v>
      </c>
      <c r="AZ71" s="16">
        <f t="shared" si="33"/>
        <v>0.13096505095050479</v>
      </c>
      <c r="BA71" s="16">
        <f t="shared" si="33"/>
        <v>4.9339761838690294E-2</v>
      </c>
      <c r="BB71" s="16">
        <f t="shared" ref="BB71:BC71" si="34">_xlfn.STDEV.P(BB46:BB68)</f>
        <v>1.0614396187594526</v>
      </c>
      <c r="BC71" s="17">
        <f t="shared" si="34"/>
        <v>0</v>
      </c>
    </row>
    <row r="72" spans="1:55" ht="15.75" thickBot="1" x14ac:dyDescent="0.2">
      <c r="A72" s="18"/>
      <c r="B72" s="4"/>
      <c r="C72" s="4"/>
      <c r="D72" s="4"/>
      <c r="E72" s="4"/>
      <c r="F72" s="4"/>
      <c r="G72" s="4"/>
      <c r="H72" s="4"/>
      <c r="T72" s="16"/>
      <c r="AF72" s="29"/>
      <c r="AR72" s="29"/>
    </row>
    <row r="73" spans="1:55" x14ac:dyDescent="0.15">
      <c r="B73" s="4"/>
      <c r="C73" s="4"/>
      <c r="D73" s="4"/>
      <c r="E73" s="4"/>
      <c r="F73" s="4"/>
      <c r="G73" s="4"/>
    </row>
  </sheetData>
  <phoneticPr fontId="5"/>
  <pageMargins left="0.7" right="0.7" top="0.75" bottom="0.75" header="0.3" footer="0.3"/>
  <pageSetup paperSize="9" scale="17" orientation="portrait" horizontalDpi="4294967292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workbookViewId="0">
      <selection activeCell="E20" sqref="E20"/>
    </sheetView>
  </sheetViews>
  <sheetFormatPr defaultColWidth="8.75" defaultRowHeight="13.5" x14ac:dyDescent="0.15"/>
  <cols>
    <col min="1" max="1" width="8.75" style="54"/>
    <col min="2" max="2" width="5.375" style="54" customWidth="1"/>
    <col min="3" max="3" width="13.625" style="54" customWidth="1"/>
    <col min="4" max="16384" width="8.75" style="54"/>
  </cols>
  <sheetData>
    <row r="1" spans="2:21" ht="14.25" thickBot="1" x14ac:dyDescent="0.2"/>
    <row r="2" spans="2:21" ht="15" x14ac:dyDescent="0.25">
      <c r="B2" s="57" t="s">
        <v>86</v>
      </c>
      <c r="C2" s="58"/>
      <c r="D2" s="59" t="s">
        <v>87</v>
      </c>
      <c r="E2" s="60"/>
      <c r="F2" s="60"/>
      <c r="G2" s="60" t="s">
        <v>88</v>
      </c>
      <c r="H2" s="60"/>
      <c r="I2" s="60"/>
      <c r="J2" s="60" t="s">
        <v>96</v>
      </c>
      <c r="K2" s="60"/>
      <c r="L2" s="61"/>
      <c r="M2" s="55"/>
      <c r="N2" s="55"/>
      <c r="O2" s="55"/>
      <c r="P2" s="55"/>
      <c r="Q2" s="55"/>
      <c r="R2" s="55"/>
      <c r="S2" s="55"/>
      <c r="T2" s="55"/>
      <c r="U2" s="55"/>
    </row>
    <row r="3" spans="2:21" ht="15.75" thickBot="1" x14ac:dyDescent="0.3">
      <c r="B3" s="62"/>
      <c r="C3" s="63"/>
      <c r="D3" s="64" t="s">
        <v>89</v>
      </c>
      <c r="E3" s="65" t="s">
        <v>90</v>
      </c>
      <c r="F3" s="65" t="s">
        <v>91</v>
      </c>
      <c r="G3" s="65" t="s">
        <v>89</v>
      </c>
      <c r="H3" s="65" t="s">
        <v>90</v>
      </c>
      <c r="I3" s="65" t="s">
        <v>91</v>
      </c>
      <c r="J3" s="65" t="s">
        <v>89</v>
      </c>
      <c r="K3" s="65" t="s">
        <v>90</v>
      </c>
      <c r="L3" s="66" t="s">
        <v>91</v>
      </c>
    </row>
    <row r="4" spans="2:21" ht="15.75" thickBot="1" x14ac:dyDescent="0.3">
      <c r="B4" s="67" t="s">
        <v>97</v>
      </c>
      <c r="C4" s="68" t="s">
        <v>98</v>
      </c>
      <c r="D4" s="69" t="s">
        <v>92</v>
      </c>
      <c r="E4" s="69" t="s">
        <v>92</v>
      </c>
      <c r="F4" s="69" t="s">
        <v>92</v>
      </c>
      <c r="G4" s="69">
        <v>2.0000000000000001E-4</v>
      </c>
      <c r="H4" s="70">
        <v>4.0000000000000002E-4</v>
      </c>
      <c r="I4" s="69">
        <v>1E-4</v>
      </c>
      <c r="J4" s="69" t="s">
        <v>92</v>
      </c>
      <c r="K4" s="70" t="s">
        <v>92</v>
      </c>
      <c r="L4" s="69" t="s">
        <v>92</v>
      </c>
      <c r="M4" s="56"/>
    </row>
    <row r="5" spans="2:21" ht="15.75" thickBot="1" x14ac:dyDescent="0.3">
      <c r="B5" s="71"/>
      <c r="C5" s="72" t="s">
        <v>99</v>
      </c>
      <c r="D5" s="69" t="s">
        <v>92</v>
      </c>
      <c r="E5" s="69" t="s">
        <v>92</v>
      </c>
      <c r="F5" s="69" t="s">
        <v>92</v>
      </c>
      <c r="G5" s="69" t="s">
        <v>92</v>
      </c>
      <c r="H5" s="69" t="s">
        <v>92</v>
      </c>
      <c r="I5" s="69" t="s">
        <v>92</v>
      </c>
      <c r="J5" s="69">
        <v>6.9999999999999999E-4</v>
      </c>
      <c r="K5" s="73">
        <v>3.3E-3</v>
      </c>
      <c r="L5" s="69" t="s">
        <v>92</v>
      </c>
      <c r="M5" s="56"/>
    </row>
    <row r="6" spans="2:21" ht="15.75" thickBot="1" x14ac:dyDescent="0.3">
      <c r="B6" s="74"/>
      <c r="C6" s="75" t="s">
        <v>100</v>
      </c>
      <c r="D6" s="76">
        <v>1</v>
      </c>
      <c r="E6" s="77">
        <v>1</v>
      </c>
      <c r="F6" s="78">
        <v>1</v>
      </c>
      <c r="G6" s="76">
        <v>0.42049999999999998</v>
      </c>
      <c r="H6" s="77">
        <v>0.40799999999999997</v>
      </c>
      <c r="I6" s="78">
        <v>0.42280000000000001</v>
      </c>
      <c r="J6" s="79">
        <v>0.64200000000000002</v>
      </c>
      <c r="K6" s="80">
        <v>0.55840000000000001</v>
      </c>
      <c r="L6" s="81">
        <v>1</v>
      </c>
      <c r="M6" s="56"/>
    </row>
    <row r="7" spans="2:21" ht="15.75" thickBot="1" x14ac:dyDescent="0.3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2:21" ht="15" x14ac:dyDescent="0.25">
      <c r="B8" s="57" t="s">
        <v>93</v>
      </c>
      <c r="C8" s="83"/>
      <c r="D8" s="59" t="s">
        <v>94</v>
      </c>
      <c r="E8" s="60"/>
      <c r="F8" s="61"/>
      <c r="G8" s="59" t="s">
        <v>88</v>
      </c>
      <c r="H8" s="60"/>
      <c r="I8" s="61"/>
      <c r="J8" s="59" t="s">
        <v>96</v>
      </c>
      <c r="K8" s="60"/>
      <c r="L8" s="61"/>
    </row>
    <row r="9" spans="2:21" ht="15.75" thickBot="1" x14ac:dyDescent="0.3">
      <c r="B9" s="62"/>
      <c r="C9" s="84"/>
      <c r="D9" s="85" t="s">
        <v>89</v>
      </c>
      <c r="E9" s="86" t="s">
        <v>90</v>
      </c>
      <c r="F9" s="87" t="s">
        <v>91</v>
      </c>
      <c r="G9" s="85" t="s">
        <v>89</v>
      </c>
      <c r="H9" s="86" t="s">
        <v>90</v>
      </c>
      <c r="I9" s="87" t="s">
        <v>91</v>
      </c>
      <c r="J9" s="85" t="s">
        <v>89</v>
      </c>
      <c r="K9" s="86" t="s">
        <v>90</v>
      </c>
      <c r="L9" s="87" t="s">
        <v>91</v>
      </c>
    </row>
    <row r="10" spans="2:21" ht="15.75" thickBot="1" x14ac:dyDescent="0.3">
      <c r="B10" s="67" t="s">
        <v>97</v>
      </c>
      <c r="C10" s="68" t="s">
        <v>98</v>
      </c>
      <c r="D10" s="69">
        <v>1.1000000000000001E-3</v>
      </c>
      <c r="E10" s="70">
        <v>2.3999999999999998E-3</v>
      </c>
      <c r="F10" s="88">
        <v>8.0000000000000004E-4</v>
      </c>
      <c r="G10" s="69">
        <v>4.7E-2</v>
      </c>
      <c r="H10" s="89">
        <v>0.11899999999999999</v>
      </c>
      <c r="I10" s="88">
        <v>1.6999999999999999E-3</v>
      </c>
      <c r="J10" s="69" t="s">
        <v>92</v>
      </c>
      <c r="K10" s="69" t="s">
        <v>92</v>
      </c>
      <c r="L10" s="88">
        <v>4.0000000000000002E-4</v>
      </c>
    </row>
    <row r="11" spans="2:21" ht="15" x14ac:dyDescent="0.25">
      <c r="B11" s="71"/>
      <c r="C11" s="72" t="s">
        <v>99</v>
      </c>
      <c r="D11" s="69" t="s">
        <v>92</v>
      </c>
      <c r="E11" s="69" t="s">
        <v>92</v>
      </c>
      <c r="F11" s="69" t="s">
        <v>92</v>
      </c>
      <c r="G11" s="69" t="s">
        <v>92</v>
      </c>
      <c r="H11" s="69" t="s">
        <v>92</v>
      </c>
      <c r="I11" s="69" t="s">
        <v>92</v>
      </c>
      <c r="J11" s="69">
        <v>2.0000000000000001E-4</v>
      </c>
      <c r="K11" s="69">
        <v>4.0000000000000002E-4</v>
      </c>
      <c r="L11" s="69" t="s">
        <v>92</v>
      </c>
    </row>
    <row r="12" spans="2:21" ht="15.75" thickBot="1" x14ac:dyDescent="0.3">
      <c r="B12" s="74"/>
      <c r="C12" s="75" t="s">
        <v>100</v>
      </c>
      <c r="D12" s="76">
        <v>8.2100000000000006E-2</v>
      </c>
      <c r="E12" s="77">
        <v>6.6500000000000004E-2</v>
      </c>
      <c r="F12" s="90">
        <v>2.3800000000000002E-2</v>
      </c>
      <c r="G12" s="91">
        <v>4.7E-2</v>
      </c>
      <c r="H12" s="92">
        <v>2.9999999999999997E-4</v>
      </c>
      <c r="I12" s="90">
        <v>2.0500000000000001E-2</v>
      </c>
      <c r="J12" s="76">
        <v>1</v>
      </c>
      <c r="K12" s="77">
        <v>1</v>
      </c>
      <c r="L12" s="78">
        <v>0.1186</v>
      </c>
    </row>
    <row r="13" spans="2:21" ht="15.75" thickBot="1" x14ac:dyDescent="0.3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2:21" ht="15" x14ac:dyDescent="0.25">
      <c r="B14" s="57" t="s">
        <v>95</v>
      </c>
      <c r="C14" s="83"/>
      <c r="D14" s="59" t="s">
        <v>94</v>
      </c>
      <c r="E14" s="60"/>
      <c r="F14" s="61"/>
      <c r="G14" s="59" t="s">
        <v>88</v>
      </c>
      <c r="H14" s="60"/>
      <c r="I14" s="61"/>
      <c r="J14" s="93" t="s">
        <v>96</v>
      </c>
      <c r="K14" s="60"/>
      <c r="L14" s="61"/>
    </row>
    <row r="15" spans="2:21" ht="15.75" thickBot="1" x14ac:dyDescent="0.3">
      <c r="B15" s="62"/>
      <c r="C15" s="84"/>
      <c r="D15" s="85" t="s">
        <v>89</v>
      </c>
      <c r="E15" s="86" t="s">
        <v>90</v>
      </c>
      <c r="F15" s="87" t="s">
        <v>91</v>
      </c>
      <c r="G15" s="85" t="s">
        <v>89</v>
      </c>
      <c r="H15" s="86" t="s">
        <v>90</v>
      </c>
      <c r="I15" s="87" t="s">
        <v>91</v>
      </c>
      <c r="J15" s="94" t="s">
        <v>89</v>
      </c>
      <c r="K15" s="86" t="s">
        <v>90</v>
      </c>
      <c r="L15" s="87" t="s">
        <v>91</v>
      </c>
    </row>
    <row r="16" spans="2:21" ht="15.75" thickBot="1" x14ac:dyDescent="0.3">
      <c r="B16" s="67" t="s">
        <v>97</v>
      </c>
      <c r="C16" s="68" t="s">
        <v>98</v>
      </c>
      <c r="D16" s="69">
        <v>1.2999999999999999E-3</v>
      </c>
      <c r="E16" s="69">
        <v>3.5000000000000001E-3</v>
      </c>
      <c r="F16" s="69">
        <v>1.6000000000000001E-3</v>
      </c>
      <c r="G16" s="95">
        <v>0.21379999999999999</v>
      </c>
      <c r="H16" s="89">
        <v>0.3029</v>
      </c>
      <c r="I16" s="88">
        <v>4.4999999999999997E-3</v>
      </c>
      <c r="J16" s="69" t="s">
        <v>92</v>
      </c>
      <c r="K16" s="69" t="s">
        <v>92</v>
      </c>
      <c r="L16" s="88">
        <v>2.3999999999999998E-3</v>
      </c>
    </row>
    <row r="17" spans="2:12" ht="15" x14ac:dyDescent="0.25">
      <c r="B17" s="71"/>
      <c r="C17" s="72" t="s">
        <v>99</v>
      </c>
      <c r="D17" s="69" t="s">
        <v>92</v>
      </c>
      <c r="E17" s="69" t="s">
        <v>92</v>
      </c>
      <c r="F17" s="69" t="s">
        <v>92</v>
      </c>
      <c r="G17" s="69" t="s">
        <v>92</v>
      </c>
      <c r="H17" s="69" t="s">
        <v>92</v>
      </c>
      <c r="I17" s="69" t="s">
        <v>92</v>
      </c>
      <c r="J17" s="69">
        <v>6.9999999999999999E-4</v>
      </c>
      <c r="K17" s="69">
        <v>5.0000000000000001E-4</v>
      </c>
      <c r="L17" s="69" t="s">
        <v>92</v>
      </c>
    </row>
    <row r="18" spans="2:12" ht="15.75" thickBot="1" x14ac:dyDescent="0.3">
      <c r="B18" s="74"/>
      <c r="C18" s="75" t="s">
        <v>100</v>
      </c>
      <c r="D18" s="76">
        <v>0.31459999999999999</v>
      </c>
      <c r="E18" s="77">
        <v>0.189</v>
      </c>
      <c r="F18" s="90">
        <v>3.4099999999999998E-2</v>
      </c>
      <c r="G18" s="91">
        <v>2.9999999999999997E-4</v>
      </c>
      <c r="H18" s="92">
        <v>2.9999999999999997E-4</v>
      </c>
      <c r="I18" s="90">
        <v>1.3100000000000001E-2</v>
      </c>
      <c r="J18" s="76">
        <v>0.99419999999999997</v>
      </c>
      <c r="K18" s="77">
        <v>1</v>
      </c>
      <c r="L18" s="78">
        <v>3.6200000000000003E-2</v>
      </c>
    </row>
  </sheetData>
  <mergeCells count="16">
    <mergeCell ref="B16:B18"/>
    <mergeCell ref="B8:C9"/>
    <mergeCell ref="D8:F8"/>
    <mergeCell ref="G8:I8"/>
    <mergeCell ref="J8:L8"/>
    <mergeCell ref="B10:B12"/>
    <mergeCell ref="B14:C15"/>
    <mergeCell ref="D14:F14"/>
    <mergeCell ref="G14:I14"/>
    <mergeCell ref="J14:L14"/>
    <mergeCell ref="B2:C3"/>
    <mergeCell ref="D2:F2"/>
    <mergeCell ref="G2:I2"/>
    <mergeCell ref="J2:L2"/>
    <mergeCell ref="M2:U2"/>
    <mergeCell ref="B4:B6"/>
  </mergeCells>
  <phoneticPr fontId="5"/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topLeftCell="A7" zoomScaleNormal="100" workbookViewId="0">
      <selection activeCell="A16" sqref="A16"/>
    </sheetView>
  </sheetViews>
  <sheetFormatPr defaultRowHeight="13.5" x14ac:dyDescent="0.15"/>
  <cols>
    <col min="2" max="2" width="13.625" bestFit="1" customWidth="1"/>
    <col min="4" max="4" width="12.5" customWidth="1"/>
    <col min="5" max="5" width="11.25" customWidth="1"/>
    <col min="6" max="6" width="10.875" customWidth="1"/>
    <col min="7" max="7" width="11.125" customWidth="1"/>
    <col min="8" max="8" width="9.875" customWidth="1"/>
    <col min="9" max="9" width="10.25" customWidth="1"/>
    <col min="10" max="10" width="9.875" customWidth="1"/>
    <col min="11" max="12" width="11.5" customWidth="1"/>
    <col min="13" max="13" width="10.375" customWidth="1"/>
    <col min="14" max="14" width="10.25" customWidth="1"/>
  </cols>
  <sheetData>
    <row r="1" spans="2:14" ht="15" x14ac:dyDescent="0.25">
      <c r="B1" s="82" t="s">
        <v>112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2:14" ht="15" x14ac:dyDescent="0.25">
      <c r="B2" s="96" t="s">
        <v>101</v>
      </c>
      <c r="C2" s="82" t="s">
        <v>102</v>
      </c>
      <c r="D2" s="82" t="s">
        <v>129</v>
      </c>
      <c r="E2" s="82" t="s">
        <v>103</v>
      </c>
      <c r="F2" s="82" t="s">
        <v>104</v>
      </c>
      <c r="G2" s="82" t="s">
        <v>113</v>
      </c>
      <c r="H2" s="82" t="s">
        <v>114</v>
      </c>
      <c r="I2" s="82" t="s">
        <v>115</v>
      </c>
      <c r="J2" s="82" t="s">
        <v>116</v>
      </c>
      <c r="K2" s="82" t="s">
        <v>117</v>
      </c>
      <c r="L2" s="82" t="s">
        <v>118</v>
      </c>
      <c r="M2" s="82" t="s">
        <v>119</v>
      </c>
      <c r="N2" s="82" t="s">
        <v>84</v>
      </c>
    </row>
    <row r="3" spans="2:14" ht="15" x14ac:dyDescent="0.25">
      <c r="B3" s="82" t="s">
        <v>105</v>
      </c>
      <c r="C3" s="82"/>
      <c r="D3" s="82">
        <v>0.35327160059681428</v>
      </c>
      <c r="E3" s="82">
        <v>0.5549147463082087</v>
      </c>
      <c r="F3" s="82">
        <v>0.29999290698111125</v>
      </c>
      <c r="G3" s="82">
        <v>0.49329785461677012</v>
      </c>
      <c r="H3" s="82">
        <v>0.61921051997950749</v>
      </c>
      <c r="I3" s="82">
        <v>0.40536911406259868</v>
      </c>
      <c r="J3" s="82">
        <v>0.46224777109159831</v>
      </c>
      <c r="K3" s="82">
        <v>0.26482703909348076</v>
      </c>
      <c r="L3" s="82">
        <v>3.6215784782930117E-2</v>
      </c>
      <c r="M3" s="82">
        <v>0.40057455873111175</v>
      </c>
      <c r="N3" s="82">
        <v>0.66444464545462911</v>
      </c>
    </row>
    <row r="4" spans="2:14" ht="15" x14ac:dyDescent="0.25">
      <c r="B4" s="82" t="s">
        <v>129</v>
      </c>
      <c r="C4" s="96">
        <v>0.35327160059681428</v>
      </c>
      <c r="D4" s="82"/>
      <c r="E4" s="82">
        <v>0.4065539837485227</v>
      </c>
      <c r="F4" s="82">
        <v>0.47016192072620999</v>
      </c>
      <c r="G4" s="82">
        <v>0.12218075308393046</v>
      </c>
      <c r="H4" s="82">
        <v>0.4881669127654587</v>
      </c>
      <c r="I4" s="82">
        <v>0.58681026786134882</v>
      </c>
      <c r="J4" s="82">
        <v>0.10847552568515684</v>
      </c>
      <c r="K4" s="82">
        <v>6.2805172462567213E-2</v>
      </c>
      <c r="L4" s="82">
        <v>0.29051456074805521</v>
      </c>
      <c r="M4" s="82">
        <v>-0.29791495197863521</v>
      </c>
      <c r="N4" s="82">
        <v>0.50962479084022849</v>
      </c>
    </row>
    <row r="5" spans="2:14" ht="15" x14ac:dyDescent="0.25">
      <c r="B5" s="82" t="s">
        <v>106</v>
      </c>
      <c r="C5" s="96">
        <v>0.5549147463082087</v>
      </c>
      <c r="D5" s="82">
        <v>0.4065539837485227</v>
      </c>
      <c r="E5" s="82"/>
      <c r="F5" s="82">
        <v>0.69611246997093568</v>
      </c>
      <c r="G5" s="82">
        <v>0.60329222206211164</v>
      </c>
      <c r="H5" s="82">
        <v>0.89799648300688617</v>
      </c>
      <c r="I5" s="82">
        <v>0.6985809224183388</v>
      </c>
      <c r="J5" s="82">
        <v>0.55827101659106448</v>
      </c>
      <c r="K5" s="82">
        <v>0.69920509072351933</v>
      </c>
      <c r="L5" s="82">
        <v>0.4562909014752719</v>
      </c>
      <c r="M5" s="82">
        <v>0.2316556225513495</v>
      </c>
      <c r="N5" s="82">
        <v>0.38413094815971444</v>
      </c>
    </row>
    <row r="6" spans="2:14" ht="15" x14ac:dyDescent="0.25">
      <c r="B6" s="82" t="s">
        <v>107</v>
      </c>
      <c r="C6" s="96">
        <v>0.29999290698111125</v>
      </c>
      <c r="D6" s="82">
        <v>0.47016192072620999</v>
      </c>
      <c r="E6" s="82">
        <v>0.69611246997093568</v>
      </c>
      <c r="F6" s="82"/>
      <c r="G6" s="82">
        <v>-5.5575767027379361E-2</v>
      </c>
      <c r="H6" s="82">
        <v>0.59944066435143151</v>
      </c>
      <c r="I6" s="82">
        <v>0.91002203001160653</v>
      </c>
      <c r="J6" s="82">
        <v>-8.5678326331661992E-3</v>
      </c>
      <c r="K6" s="82">
        <v>0.58670012709670838</v>
      </c>
      <c r="L6" s="82">
        <v>0.70910110710157814</v>
      </c>
      <c r="M6" s="82">
        <v>-0.28602988306391075</v>
      </c>
      <c r="N6" s="82">
        <v>0.34824313389267381</v>
      </c>
    </row>
    <row r="7" spans="2:14" ht="15" x14ac:dyDescent="0.25">
      <c r="B7" s="82" t="s">
        <v>120</v>
      </c>
      <c r="C7" s="96">
        <v>0.49329785461677012</v>
      </c>
      <c r="D7" s="82">
        <v>0.12218075308393046</v>
      </c>
      <c r="E7" s="82">
        <v>0.60329222206211164</v>
      </c>
      <c r="F7" s="82">
        <v>-5.5575767027379361E-2</v>
      </c>
      <c r="G7" s="82"/>
      <c r="H7" s="82">
        <v>0.64173946411259963</v>
      </c>
      <c r="I7" s="82">
        <v>4.7486711666662483E-2</v>
      </c>
      <c r="J7" s="82">
        <v>0.81859117688915262</v>
      </c>
      <c r="K7" s="82">
        <v>0.29794827240744309</v>
      </c>
      <c r="L7" s="82">
        <v>-0.10254872715927828</v>
      </c>
      <c r="M7" s="82">
        <v>0.65771214623256835</v>
      </c>
      <c r="N7" s="82">
        <v>0.65689693634781399</v>
      </c>
    </row>
    <row r="8" spans="2:14" ht="15" x14ac:dyDescent="0.25">
      <c r="B8" s="82" t="s">
        <v>121</v>
      </c>
      <c r="C8" s="96">
        <v>0.61921051997950749</v>
      </c>
      <c r="D8" s="82">
        <v>0.4881669127654587</v>
      </c>
      <c r="E8" s="82">
        <v>0.89799648300688617</v>
      </c>
      <c r="F8" s="82">
        <v>0.59944066435143151</v>
      </c>
      <c r="G8" s="82">
        <v>0.64173946411259963</v>
      </c>
      <c r="H8" s="82"/>
      <c r="I8" s="82">
        <v>0.74240217639735695</v>
      </c>
      <c r="J8" s="82">
        <v>0.54573645704264895</v>
      </c>
      <c r="K8" s="82">
        <v>0.40390649435231007</v>
      </c>
      <c r="L8" s="82">
        <v>0.2675277923952622</v>
      </c>
      <c r="M8" s="82">
        <v>0.29956855612759536</v>
      </c>
      <c r="N8" s="82">
        <v>0.41027784103132969</v>
      </c>
    </row>
    <row r="9" spans="2:14" ht="15" x14ac:dyDescent="0.25">
      <c r="B9" s="82" t="s">
        <v>122</v>
      </c>
      <c r="C9" s="96">
        <v>0.40536911406259868</v>
      </c>
      <c r="D9" s="82">
        <v>0.58681026786134882</v>
      </c>
      <c r="E9" s="82">
        <v>0.6985809224183388</v>
      </c>
      <c r="F9" s="82">
        <v>0.91002203001160653</v>
      </c>
      <c r="G9" s="82">
        <v>4.7486711666662483E-2</v>
      </c>
      <c r="H9" s="82">
        <v>0.74240217639735695</v>
      </c>
      <c r="I9" s="82"/>
      <c r="J9" s="82">
        <v>0.12157315468904119</v>
      </c>
      <c r="K9" s="82">
        <v>0.33858015156792887</v>
      </c>
      <c r="L9" s="82">
        <v>0.48395652615104262</v>
      </c>
      <c r="M9" s="82">
        <v>-0.17406641013450427</v>
      </c>
      <c r="N9" s="82">
        <v>0.42645991521677423</v>
      </c>
    </row>
    <row r="10" spans="2:14" ht="15" x14ac:dyDescent="0.25">
      <c r="B10" s="82" t="s">
        <v>123</v>
      </c>
      <c r="C10" s="96">
        <v>0.46224777109159831</v>
      </c>
      <c r="D10" s="82">
        <v>0.10847552568515684</v>
      </c>
      <c r="E10" s="82">
        <v>0.55827101659106448</v>
      </c>
      <c r="F10" s="82">
        <v>-8.5678326331661992E-3</v>
      </c>
      <c r="G10" s="82">
        <v>0.81859117688915262</v>
      </c>
      <c r="H10" s="82">
        <v>0.54573645704264895</v>
      </c>
      <c r="I10" s="82">
        <v>0.12157315468904119</v>
      </c>
      <c r="J10" s="82"/>
      <c r="K10" s="82">
        <v>0.37439798105665822</v>
      </c>
      <c r="L10" s="82">
        <v>-8.7714527792263103E-2</v>
      </c>
      <c r="M10" s="82">
        <v>0.69335464891819254</v>
      </c>
      <c r="N10" s="82">
        <v>0.61614451675251658</v>
      </c>
    </row>
    <row r="11" spans="2:14" ht="15" x14ac:dyDescent="0.25">
      <c r="B11" s="82" t="s">
        <v>124</v>
      </c>
      <c r="C11" s="96">
        <v>0.26482703909348076</v>
      </c>
      <c r="D11" s="82">
        <v>6.2805172462567213E-2</v>
      </c>
      <c r="E11" s="82">
        <v>0.69920509072351933</v>
      </c>
      <c r="F11" s="82">
        <v>0.58670012709670838</v>
      </c>
      <c r="G11" s="82">
        <v>0.29794827240744309</v>
      </c>
      <c r="H11" s="82">
        <v>0.40390649435231007</v>
      </c>
      <c r="I11" s="82">
        <v>0.33858015156792887</v>
      </c>
      <c r="J11" s="82">
        <v>0.37439798105665822</v>
      </c>
      <c r="K11" s="82"/>
      <c r="L11" s="82">
        <v>0.64120894671877648</v>
      </c>
      <c r="M11" s="82">
        <v>7.4922399039722032E-2</v>
      </c>
      <c r="N11" s="82">
        <v>0.14466667890331114</v>
      </c>
    </row>
    <row r="12" spans="2:14" ht="15" x14ac:dyDescent="0.25">
      <c r="B12" s="82" t="s">
        <v>125</v>
      </c>
      <c r="C12" s="82">
        <v>3.6215784782930117E-2</v>
      </c>
      <c r="D12" s="82">
        <v>0.29051456074805521</v>
      </c>
      <c r="E12" s="82">
        <v>0.4562909014752719</v>
      </c>
      <c r="F12" s="82">
        <v>0.70910110710157814</v>
      </c>
      <c r="G12" s="82">
        <v>-0.10254872715927828</v>
      </c>
      <c r="H12" s="82">
        <v>0.2675277923952622</v>
      </c>
      <c r="I12" s="82">
        <v>0.48395652615104262</v>
      </c>
      <c r="J12" s="82">
        <v>-8.7714527792263103E-2</v>
      </c>
      <c r="K12" s="82">
        <v>0.64120894671877648</v>
      </c>
      <c r="L12" s="82"/>
      <c r="M12" s="82">
        <v>-0.23298870188621518</v>
      </c>
      <c r="N12" s="82">
        <v>3.5459831782329407E-2</v>
      </c>
    </row>
    <row r="13" spans="2:14" ht="15" x14ac:dyDescent="0.25">
      <c r="B13" s="82" t="s">
        <v>126</v>
      </c>
      <c r="C13" s="96">
        <v>0.40057455873111175</v>
      </c>
      <c r="D13" s="82">
        <v>-0.29791495197863521</v>
      </c>
      <c r="E13" s="82">
        <v>0.2316556225513495</v>
      </c>
      <c r="F13" s="82">
        <v>-0.28602988306391075</v>
      </c>
      <c r="G13" s="82">
        <v>0.65771214623256835</v>
      </c>
      <c r="H13" s="82">
        <v>0.29956855612759536</v>
      </c>
      <c r="I13" s="82">
        <v>-0.17406641013450427</v>
      </c>
      <c r="J13" s="82">
        <v>0.69335464891819254</v>
      </c>
      <c r="K13" s="82">
        <v>7.4922399039722032E-2</v>
      </c>
      <c r="L13" s="82">
        <v>-0.23298870188621518</v>
      </c>
      <c r="M13" s="82"/>
      <c r="N13" s="82">
        <v>0.59200915100123364</v>
      </c>
    </row>
    <row r="14" spans="2:14" ht="15" x14ac:dyDescent="0.25">
      <c r="B14" s="82" t="s">
        <v>84</v>
      </c>
      <c r="C14" s="96">
        <v>0.66444464545462911</v>
      </c>
      <c r="D14" s="82">
        <v>0.50962479084022849</v>
      </c>
      <c r="E14" s="82">
        <v>0.38413094815971444</v>
      </c>
      <c r="F14" s="82">
        <v>0.34824313389267381</v>
      </c>
      <c r="G14" s="82">
        <v>0.65689693634781399</v>
      </c>
      <c r="H14" s="82">
        <v>0.41027784103132969</v>
      </c>
      <c r="I14" s="82">
        <v>0.42645991521677423</v>
      </c>
      <c r="J14" s="82">
        <v>0.61614451675251658</v>
      </c>
      <c r="K14" s="82">
        <v>0.14466667890331114</v>
      </c>
      <c r="L14" s="82">
        <v>3.5459831782329407E-2</v>
      </c>
      <c r="M14" s="82">
        <v>0.59200915100123364</v>
      </c>
      <c r="N14" s="82"/>
    </row>
    <row r="15" spans="2:14" ht="15" x14ac:dyDescent="0.25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16" spans="2:14" ht="15" x14ac:dyDescent="0.25">
      <c r="B16" s="97" t="s">
        <v>127</v>
      </c>
      <c r="C16" s="82" t="s">
        <v>102</v>
      </c>
      <c r="D16" s="82" t="s">
        <v>129</v>
      </c>
      <c r="E16" s="82" t="s">
        <v>103</v>
      </c>
      <c r="F16" s="82" t="s">
        <v>104</v>
      </c>
      <c r="G16" s="82" t="s">
        <v>113</v>
      </c>
      <c r="H16" s="82" t="s">
        <v>114</v>
      </c>
      <c r="I16" s="82" t="s">
        <v>115</v>
      </c>
      <c r="J16" s="82" t="s">
        <v>116</v>
      </c>
      <c r="K16" s="82" t="s">
        <v>117</v>
      </c>
      <c r="L16" s="82" t="s">
        <v>118</v>
      </c>
      <c r="M16" s="82" t="s">
        <v>119</v>
      </c>
      <c r="N16" s="82" t="s">
        <v>84</v>
      </c>
    </row>
    <row r="17" spans="2:14" ht="15" x14ac:dyDescent="0.25">
      <c r="B17" s="82" t="s">
        <v>102</v>
      </c>
      <c r="C17" s="82"/>
      <c r="D17" s="82" t="s">
        <v>108</v>
      </c>
      <c r="E17" s="82" t="s">
        <v>108</v>
      </c>
      <c r="F17" s="82" t="s">
        <v>109</v>
      </c>
      <c r="G17" s="82" t="s">
        <v>108</v>
      </c>
      <c r="H17" s="82" t="s">
        <v>108</v>
      </c>
      <c r="I17" s="82" t="s">
        <v>108</v>
      </c>
      <c r="J17" s="82" t="s">
        <v>108</v>
      </c>
      <c r="K17" s="82" t="s">
        <v>110</v>
      </c>
      <c r="L17" s="82" t="s">
        <v>111</v>
      </c>
      <c r="M17" s="82" t="s">
        <v>108</v>
      </c>
      <c r="N17" s="82" t="s">
        <v>108</v>
      </c>
    </row>
    <row r="18" spans="2:14" ht="15" x14ac:dyDescent="0.25">
      <c r="B18" s="82" t="s">
        <v>129</v>
      </c>
      <c r="C18" s="96" t="s">
        <v>108</v>
      </c>
      <c r="D18" s="82"/>
      <c r="E18" s="82" t="s">
        <v>108</v>
      </c>
      <c r="F18" s="82" t="s">
        <v>108</v>
      </c>
      <c r="G18" s="82" t="s">
        <v>111</v>
      </c>
      <c r="H18" s="82" t="s">
        <v>108</v>
      </c>
      <c r="I18" s="82" t="s">
        <v>108</v>
      </c>
      <c r="J18" s="82" t="s">
        <v>111</v>
      </c>
      <c r="K18" s="82" t="s">
        <v>111</v>
      </c>
      <c r="L18" s="82" t="s">
        <v>109</v>
      </c>
      <c r="M18" s="82" t="s">
        <v>109</v>
      </c>
      <c r="N18" s="82" t="s">
        <v>108</v>
      </c>
    </row>
    <row r="19" spans="2:14" ht="15" x14ac:dyDescent="0.25">
      <c r="B19" s="82" t="s">
        <v>103</v>
      </c>
      <c r="C19" s="96" t="s">
        <v>108</v>
      </c>
      <c r="D19" s="82" t="s">
        <v>108</v>
      </c>
      <c r="E19" s="82"/>
      <c r="F19" s="82" t="s">
        <v>108</v>
      </c>
      <c r="G19" s="82" t="s">
        <v>108</v>
      </c>
      <c r="H19" s="82" t="s">
        <v>108</v>
      </c>
      <c r="I19" s="82" t="s">
        <v>108</v>
      </c>
      <c r="J19" s="82" t="s">
        <v>108</v>
      </c>
      <c r="K19" s="82" t="s">
        <v>108</v>
      </c>
      <c r="L19" s="82" t="s">
        <v>108</v>
      </c>
      <c r="M19" s="82" t="s">
        <v>110</v>
      </c>
      <c r="N19" s="82" t="s">
        <v>108</v>
      </c>
    </row>
    <row r="20" spans="2:14" ht="15" x14ac:dyDescent="0.25">
      <c r="B20" s="82" t="s">
        <v>104</v>
      </c>
      <c r="C20" s="96" t="s">
        <v>109</v>
      </c>
      <c r="D20" s="82" t="s">
        <v>108</v>
      </c>
      <c r="E20" s="82" t="s">
        <v>108</v>
      </c>
      <c r="F20" s="82"/>
      <c r="G20" s="82" t="s">
        <v>111</v>
      </c>
      <c r="H20" s="82" t="s">
        <v>108</v>
      </c>
      <c r="I20" s="82" t="s">
        <v>108</v>
      </c>
      <c r="J20" s="82" t="s">
        <v>111</v>
      </c>
      <c r="K20" s="82" t="s">
        <v>108</v>
      </c>
      <c r="L20" s="82" t="s">
        <v>108</v>
      </c>
      <c r="M20" s="82" t="s">
        <v>109</v>
      </c>
      <c r="N20" s="82" t="s">
        <v>108</v>
      </c>
    </row>
    <row r="21" spans="2:14" ht="15" x14ac:dyDescent="0.25">
      <c r="B21" s="82" t="s">
        <v>113</v>
      </c>
      <c r="C21" s="96" t="s">
        <v>108</v>
      </c>
      <c r="D21" s="82" t="s">
        <v>111</v>
      </c>
      <c r="E21" s="82" t="s">
        <v>108</v>
      </c>
      <c r="F21" s="82" t="s">
        <v>111</v>
      </c>
      <c r="G21" s="82"/>
      <c r="H21" s="82" t="s">
        <v>108</v>
      </c>
      <c r="I21" s="82" t="s">
        <v>111</v>
      </c>
      <c r="J21" s="82" t="s">
        <v>108</v>
      </c>
      <c r="K21" s="82" t="s">
        <v>109</v>
      </c>
      <c r="L21" s="82" t="s">
        <v>111</v>
      </c>
      <c r="M21" s="82" t="s">
        <v>108</v>
      </c>
      <c r="N21" s="82" t="s">
        <v>108</v>
      </c>
    </row>
    <row r="22" spans="2:14" ht="15" x14ac:dyDescent="0.25">
      <c r="B22" s="82" t="s">
        <v>114</v>
      </c>
      <c r="C22" s="96" t="s">
        <v>108</v>
      </c>
      <c r="D22" s="82" t="s">
        <v>108</v>
      </c>
      <c r="E22" s="82" t="s">
        <v>108</v>
      </c>
      <c r="F22" s="82" t="s">
        <v>108</v>
      </c>
      <c r="G22" s="82" t="s">
        <v>108</v>
      </c>
      <c r="H22" s="82"/>
      <c r="I22" s="82" t="s">
        <v>108</v>
      </c>
      <c r="J22" s="82" t="s">
        <v>108</v>
      </c>
      <c r="K22" s="82" t="s">
        <v>108</v>
      </c>
      <c r="L22" s="82" t="s">
        <v>110</v>
      </c>
      <c r="M22" s="82" t="s">
        <v>109</v>
      </c>
      <c r="N22" s="82" t="s">
        <v>108</v>
      </c>
    </row>
    <row r="23" spans="2:14" ht="15" x14ac:dyDescent="0.25">
      <c r="B23" s="82" t="s">
        <v>115</v>
      </c>
      <c r="C23" s="96" t="s">
        <v>108</v>
      </c>
      <c r="D23" s="82" t="s">
        <v>108</v>
      </c>
      <c r="E23" s="82" t="s">
        <v>108</v>
      </c>
      <c r="F23" s="82" t="s">
        <v>108</v>
      </c>
      <c r="G23" s="82" t="s">
        <v>111</v>
      </c>
      <c r="H23" s="82" t="s">
        <v>108</v>
      </c>
      <c r="I23" s="82"/>
      <c r="J23" s="82" t="s">
        <v>111</v>
      </c>
      <c r="K23" s="82" t="s">
        <v>109</v>
      </c>
      <c r="L23" s="82" t="s">
        <v>108</v>
      </c>
      <c r="M23" s="82" t="s">
        <v>111</v>
      </c>
      <c r="N23" s="82" t="s">
        <v>108</v>
      </c>
    </row>
    <row r="24" spans="2:14" ht="15" x14ac:dyDescent="0.25">
      <c r="B24" s="82" t="s">
        <v>116</v>
      </c>
      <c r="C24" s="96" t="s">
        <v>108</v>
      </c>
      <c r="D24" s="82" t="s">
        <v>111</v>
      </c>
      <c r="E24" s="82" t="s">
        <v>108</v>
      </c>
      <c r="F24" s="82" t="s">
        <v>111</v>
      </c>
      <c r="G24" s="82" t="s">
        <v>108</v>
      </c>
      <c r="H24" s="82" t="s">
        <v>108</v>
      </c>
      <c r="I24" s="82" t="s">
        <v>111</v>
      </c>
      <c r="J24" s="82"/>
      <c r="K24" s="82" t="s">
        <v>108</v>
      </c>
      <c r="L24" s="82" t="s">
        <v>111</v>
      </c>
      <c r="M24" s="82" t="s">
        <v>108</v>
      </c>
      <c r="N24" s="82" t="s">
        <v>108</v>
      </c>
    </row>
    <row r="25" spans="2:14" ht="15" x14ac:dyDescent="0.25">
      <c r="B25" s="82" t="s">
        <v>117</v>
      </c>
      <c r="C25" s="96" t="s">
        <v>110</v>
      </c>
      <c r="D25" s="82" t="s">
        <v>111</v>
      </c>
      <c r="E25" s="82" t="s">
        <v>108</v>
      </c>
      <c r="F25" s="82" t="s">
        <v>108</v>
      </c>
      <c r="G25" s="82" t="s">
        <v>109</v>
      </c>
      <c r="H25" s="82" t="s">
        <v>108</v>
      </c>
      <c r="I25" s="82" t="s">
        <v>109</v>
      </c>
      <c r="J25" s="82" t="s">
        <v>108</v>
      </c>
      <c r="K25" s="82"/>
      <c r="L25" s="82" t="s">
        <v>108</v>
      </c>
      <c r="M25" s="82" t="s">
        <v>111</v>
      </c>
      <c r="N25" s="82" t="s">
        <v>111</v>
      </c>
    </row>
    <row r="26" spans="2:14" ht="15" x14ac:dyDescent="0.25">
      <c r="B26" s="82" t="s">
        <v>118</v>
      </c>
      <c r="C26" s="82" t="s">
        <v>111</v>
      </c>
      <c r="D26" s="82" t="s">
        <v>109</v>
      </c>
      <c r="E26" s="82" t="s">
        <v>108</v>
      </c>
      <c r="F26" s="82" t="s">
        <v>108</v>
      </c>
      <c r="G26" s="82" t="s">
        <v>111</v>
      </c>
      <c r="H26" s="82" t="s">
        <v>110</v>
      </c>
      <c r="I26" s="82" t="s">
        <v>108</v>
      </c>
      <c r="J26" s="82" t="s">
        <v>111</v>
      </c>
      <c r="K26" s="82" t="s">
        <v>108</v>
      </c>
      <c r="L26" s="82"/>
      <c r="M26" s="82" t="s">
        <v>110</v>
      </c>
      <c r="N26" s="82" t="s">
        <v>111</v>
      </c>
    </row>
    <row r="27" spans="2:14" ht="15" x14ac:dyDescent="0.25">
      <c r="B27" s="82" t="s">
        <v>119</v>
      </c>
      <c r="C27" s="96" t="s">
        <v>108</v>
      </c>
      <c r="D27" s="82" t="s">
        <v>109</v>
      </c>
      <c r="E27" s="82" t="s">
        <v>110</v>
      </c>
      <c r="F27" s="82" t="s">
        <v>109</v>
      </c>
      <c r="G27" s="82" t="s">
        <v>108</v>
      </c>
      <c r="H27" s="82" t="s">
        <v>109</v>
      </c>
      <c r="I27" s="82" t="s">
        <v>111</v>
      </c>
      <c r="J27" s="82" t="s">
        <v>108</v>
      </c>
      <c r="K27" s="82" t="s">
        <v>111</v>
      </c>
      <c r="L27" s="82" t="s">
        <v>110</v>
      </c>
      <c r="M27" s="82"/>
      <c r="N27" s="82" t="s">
        <v>108</v>
      </c>
    </row>
    <row r="28" spans="2:14" ht="15" x14ac:dyDescent="0.25">
      <c r="B28" s="82" t="s">
        <v>84</v>
      </c>
      <c r="C28" s="96" t="s">
        <v>108</v>
      </c>
      <c r="D28" s="82" t="s">
        <v>108</v>
      </c>
      <c r="E28" s="82" t="s">
        <v>108</v>
      </c>
      <c r="F28" s="82" t="s">
        <v>108</v>
      </c>
      <c r="G28" s="82" t="s">
        <v>108</v>
      </c>
      <c r="H28" s="82" t="s">
        <v>108</v>
      </c>
      <c r="I28" s="82" t="s">
        <v>108</v>
      </c>
      <c r="J28" s="82" t="s">
        <v>108</v>
      </c>
      <c r="K28" s="82" t="s">
        <v>111</v>
      </c>
      <c r="L28" s="82" t="s">
        <v>111</v>
      </c>
      <c r="M28" s="82" t="s">
        <v>108</v>
      </c>
      <c r="N28" s="82"/>
    </row>
    <row r="29" spans="2:14" ht="15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4" ht="15" x14ac:dyDescent="0.25">
      <c r="B30" s="96" t="s">
        <v>128</v>
      </c>
      <c r="C30" s="82" t="s">
        <v>102</v>
      </c>
      <c r="D30" s="82" t="s">
        <v>129</v>
      </c>
      <c r="E30" s="82" t="s">
        <v>103</v>
      </c>
      <c r="F30" s="82" t="s">
        <v>104</v>
      </c>
      <c r="G30" s="82" t="s">
        <v>113</v>
      </c>
      <c r="H30" s="82" t="s">
        <v>114</v>
      </c>
      <c r="I30" s="82" t="s">
        <v>115</v>
      </c>
      <c r="J30" s="82" t="s">
        <v>116</v>
      </c>
      <c r="K30" s="82" t="s">
        <v>117</v>
      </c>
      <c r="L30" s="82" t="s">
        <v>118</v>
      </c>
      <c r="M30" s="82" t="s">
        <v>119</v>
      </c>
      <c r="N30" s="82" t="s">
        <v>84</v>
      </c>
    </row>
    <row r="31" spans="2:14" ht="15" x14ac:dyDescent="0.25">
      <c r="B31" s="82" t="s">
        <v>102</v>
      </c>
      <c r="C31" s="82"/>
      <c r="D31" s="82">
        <v>6.3686528614076811E-4</v>
      </c>
      <c r="E31" s="82">
        <v>1.3822189469571096E-8</v>
      </c>
      <c r="F31" s="82">
        <v>4.0700837162786861E-3</v>
      </c>
      <c r="G31" s="82">
        <v>7.8164477958449421E-7</v>
      </c>
      <c r="H31" s="82">
        <v>7.7385988152023571E-11</v>
      </c>
      <c r="I31" s="82">
        <v>7.3867452436357546E-5</v>
      </c>
      <c r="J31" s="82">
        <v>4.506819977569792E-6</v>
      </c>
      <c r="K31" s="82">
        <v>1.1653696764420705E-2</v>
      </c>
      <c r="L31" s="82">
        <v>0.73469886737566303</v>
      </c>
      <c r="M31" s="82">
        <v>9.1456027415452287E-5</v>
      </c>
      <c r="N31" s="82">
        <v>9.3233746258147466E-13</v>
      </c>
    </row>
    <row r="32" spans="2:14" ht="15" x14ac:dyDescent="0.25">
      <c r="B32" s="82" t="s">
        <v>129</v>
      </c>
      <c r="C32" s="96">
        <v>6.3686528614076811E-4</v>
      </c>
      <c r="D32" s="82"/>
      <c r="E32" s="82">
        <v>7.0034415655288753E-5</v>
      </c>
      <c r="F32" s="82">
        <v>2.9306375729544298E-6</v>
      </c>
      <c r="G32" s="82">
        <v>0.25129486710799259</v>
      </c>
      <c r="H32" s="82">
        <v>1.0566839872477169E-6</v>
      </c>
      <c r="I32" s="82">
        <v>1.2158783554826722E-9</v>
      </c>
      <c r="J32" s="82">
        <v>0.30881534289170059</v>
      </c>
      <c r="K32" s="82">
        <v>0.55648227217316137</v>
      </c>
      <c r="L32" s="82">
        <v>5.4742643851247311E-3</v>
      </c>
      <c r="M32" s="82">
        <v>4.3469502370490805E-3</v>
      </c>
      <c r="N32" s="82">
        <v>2.8965464376171715E-7</v>
      </c>
    </row>
    <row r="33" spans="2:14" ht="15" x14ac:dyDescent="0.25">
      <c r="B33" s="82" t="s">
        <v>103</v>
      </c>
      <c r="C33" s="96">
        <v>1.3822189469571096E-8</v>
      </c>
      <c r="D33" s="82">
        <v>7.0034415655288753E-5</v>
      </c>
      <c r="E33" s="82"/>
      <c r="F33" s="82">
        <v>2.6071380919636847E-14</v>
      </c>
      <c r="G33" s="82">
        <v>3.1127229729513104E-10</v>
      </c>
      <c r="H33" s="82">
        <v>3.963724074191724E-33</v>
      </c>
      <c r="I33" s="82">
        <v>1.9347691582818736E-14</v>
      </c>
      <c r="J33" s="82">
        <v>1.0831458203104179E-8</v>
      </c>
      <c r="K33" s="82">
        <v>1.7933596312527712E-14</v>
      </c>
      <c r="L33" s="82">
        <v>6.187454366138436E-6</v>
      </c>
      <c r="M33" s="82">
        <v>2.8025058862242616E-2</v>
      </c>
      <c r="N33" s="82">
        <v>1.8569875297346668E-4</v>
      </c>
    </row>
    <row r="34" spans="2:14" ht="15" x14ac:dyDescent="0.25">
      <c r="B34" s="82" t="s">
        <v>104</v>
      </c>
      <c r="C34" s="96">
        <v>4.0700837162786861E-3</v>
      </c>
      <c r="D34" s="82">
        <v>2.9306375729544298E-6</v>
      </c>
      <c r="E34" s="82">
        <v>2.6071380919636847E-14</v>
      </c>
      <c r="F34" s="82"/>
      <c r="G34" s="82">
        <v>0.60287510807469735</v>
      </c>
      <c r="H34" s="82">
        <v>4.3095849175240671E-10</v>
      </c>
      <c r="I34" s="82">
        <v>2.070609292904242E-35</v>
      </c>
      <c r="J34" s="82">
        <v>0.9361204520093509</v>
      </c>
      <c r="K34" s="82">
        <v>1.2266862757834106E-9</v>
      </c>
      <c r="L34" s="82">
        <v>5.242509717600854E-15</v>
      </c>
      <c r="M34" s="82">
        <v>6.2772940580942292E-3</v>
      </c>
      <c r="N34" s="82">
        <v>7.6966436363604227E-4</v>
      </c>
    </row>
    <row r="35" spans="2:14" ht="15" x14ac:dyDescent="0.25">
      <c r="B35" s="82" t="s">
        <v>113</v>
      </c>
      <c r="C35" s="96">
        <v>7.8164477958449421E-7</v>
      </c>
      <c r="D35" s="82">
        <v>0.25129486710799259</v>
      </c>
      <c r="E35" s="82">
        <v>3.1127229729513104E-10</v>
      </c>
      <c r="F35" s="82">
        <v>0.60287510807469735</v>
      </c>
      <c r="G35" s="82"/>
      <c r="H35" s="82">
        <v>9.3886676219456373E-12</v>
      </c>
      <c r="I35" s="82">
        <v>0.6567157514891957</v>
      </c>
      <c r="J35" s="82">
        <v>6.6430324221317373E-23</v>
      </c>
      <c r="K35" s="82">
        <v>4.3423814485233515E-3</v>
      </c>
      <c r="L35" s="82">
        <v>0.33614897948820366</v>
      </c>
      <c r="M35" s="82">
        <v>1.8877169587590517E-12</v>
      </c>
      <c r="N35" s="82">
        <v>2.0535573828414586E-12</v>
      </c>
    </row>
    <row r="36" spans="2:14" ht="15" x14ac:dyDescent="0.25">
      <c r="B36" s="82" t="s">
        <v>114</v>
      </c>
      <c r="C36" s="96">
        <v>7.7385988152023571E-11</v>
      </c>
      <c r="D36" s="82">
        <v>1.0566839872477169E-6</v>
      </c>
      <c r="E36" s="82">
        <v>3.963724074191724E-33</v>
      </c>
      <c r="F36" s="82">
        <v>4.3095849175240671E-10</v>
      </c>
      <c r="G36" s="82">
        <v>9.3886676219456373E-12</v>
      </c>
      <c r="H36" s="82"/>
      <c r="I36" s="82">
        <v>5.5714125828311648E-17</v>
      </c>
      <c r="J36" s="82">
        <v>2.6562016981599227E-8</v>
      </c>
      <c r="K36" s="82">
        <v>7.8867816814562903E-5</v>
      </c>
      <c r="L36" s="82">
        <v>1.0798273716524219E-2</v>
      </c>
      <c r="M36" s="82">
        <v>4.1253109756002344E-3</v>
      </c>
      <c r="N36" s="82">
        <v>5.9157927216992032E-5</v>
      </c>
    </row>
    <row r="37" spans="2:14" ht="15" x14ac:dyDescent="0.25">
      <c r="B37" s="82" t="s">
        <v>115</v>
      </c>
      <c r="C37" s="96">
        <v>7.3867452436357546E-5</v>
      </c>
      <c r="D37" s="82">
        <v>1.2158783554826722E-9</v>
      </c>
      <c r="E37" s="82">
        <v>1.9347691582818736E-14</v>
      </c>
      <c r="F37" s="82">
        <v>2.070609292904242E-35</v>
      </c>
      <c r="G37" s="82">
        <v>0.6567157514891957</v>
      </c>
      <c r="H37" s="82">
        <v>5.5714125828311648E-17</v>
      </c>
      <c r="I37" s="82"/>
      <c r="J37" s="82">
        <v>0.25367768189990864</v>
      </c>
      <c r="K37" s="82">
        <v>1.0980167636184112E-3</v>
      </c>
      <c r="L37" s="82">
        <v>1.3483780473986211E-6</v>
      </c>
      <c r="M37" s="82">
        <v>0.10083731826605526</v>
      </c>
      <c r="N37" s="82">
        <v>2.7750810070403714E-5</v>
      </c>
    </row>
    <row r="38" spans="2:14" ht="15" x14ac:dyDescent="0.25">
      <c r="B38" s="82" t="s">
        <v>116</v>
      </c>
      <c r="C38" s="96">
        <v>4.506819977569792E-6</v>
      </c>
      <c r="D38" s="82">
        <v>0.30881534289170059</v>
      </c>
      <c r="E38" s="82">
        <v>1.0831458203104179E-8</v>
      </c>
      <c r="F38" s="82">
        <v>0.9361204520093509</v>
      </c>
      <c r="G38" s="82">
        <v>6.6430324221317373E-23</v>
      </c>
      <c r="H38" s="82">
        <v>2.6562016981599227E-8</v>
      </c>
      <c r="I38" s="82">
        <v>0.25367768189990864</v>
      </c>
      <c r="J38" s="82"/>
      <c r="K38" s="82">
        <v>2.7759032790110154E-4</v>
      </c>
      <c r="L38" s="82">
        <v>0.41102721411530774</v>
      </c>
      <c r="M38" s="82">
        <v>3.625361714721222E-14</v>
      </c>
      <c r="N38" s="82">
        <v>1.0179545240901278E-10</v>
      </c>
    </row>
    <row r="39" spans="2:14" ht="15" x14ac:dyDescent="0.25">
      <c r="B39" s="82" t="s">
        <v>117</v>
      </c>
      <c r="C39" s="96">
        <v>1.1653696764420705E-2</v>
      </c>
      <c r="D39" s="82">
        <v>0.55648227217316137</v>
      </c>
      <c r="E39" s="82">
        <v>1.7933596312527712E-14</v>
      </c>
      <c r="F39" s="82">
        <v>1.2266862757834106E-9</v>
      </c>
      <c r="G39" s="82">
        <v>4.3423814485233515E-3</v>
      </c>
      <c r="H39" s="82">
        <v>7.8867816814562903E-5</v>
      </c>
      <c r="I39" s="82">
        <v>1.0980167636184112E-3</v>
      </c>
      <c r="J39" s="82">
        <v>2.7759032790110154E-4</v>
      </c>
      <c r="K39" s="82"/>
      <c r="L39" s="82">
        <v>9.8865564880720251E-12</v>
      </c>
      <c r="M39" s="82">
        <v>0.48278640284890095</v>
      </c>
      <c r="N39" s="82">
        <v>0.17369942441115327</v>
      </c>
    </row>
    <row r="40" spans="2:14" ht="15" x14ac:dyDescent="0.25">
      <c r="B40" s="82" t="s">
        <v>118</v>
      </c>
      <c r="C40" s="82">
        <v>0.73469886737566303</v>
      </c>
      <c r="D40" s="82">
        <v>5.4742643851247311E-3</v>
      </c>
      <c r="E40" s="82">
        <v>6.187454366138436E-6</v>
      </c>
      <c r="F40" s="82">
        <v>5.242509717600854E-15</v>
      </c>
      <c r="G40" s="82">
        <v>0.33614897948820366</v>
      </c>
      <c r="H40" s="82">
        <v>1.0798273716524219E-2</v>
      </c>
      <c r="I40" s="82">
        <v>1.3483780473986211E-6</v>
      </c>
      <c r="J40" s="82">
        <v>0.41102721411530774</v>
      </c>
      <c r="K40" s="82">
        <v>9.8865564880720251E-12</v>
      </c>
      <c r="L40" s="82"/>
      <c r="M40" s="82">
        <v>2.7109565958242775E-2</v>
      </c>
      <c r="N40" s="82">
        <v>0.74003764022538765</v>
      </c>
    </row>
    <row r="41" spans="2:14" ht="15" x14ac:dyDescent="0.25">
      <c r="B41" s="82" t="s">
        <v>119</v>
      </c>
      <c r="C41" s="96">
        <v>9.1456027415452287E-5</v>
      </c>
      <c r="D41" s="82">
        <v>4.3469502370490805E-3</v>
      </c>
      <c r="E41" s="82">
        <v>2.8025058862242616E-2</v>
      </c>
      <c r="F41" s="82">
        <v>6.2772940580942292E-3</v>
      </c>
      <c r="G41" s="82">
        <v>1.8877169587590517E-12</v>
      </c>
      <c r="H41" s="82">
        <v>4.1253109756002344E-3</v>
      </c>
      <c r="I41" s="82">
        <v>0.10083731826605526</v>
      </c>
      <c r="J41" s="82">
        <v>3.625361714721222E-14</v>
      </c>
      <c r="K41" s="82">
        <v>0.48278640284890095</v>
      </c>
      <c r="L41" s="82">
        <v>2.7109565958242775E-2</v>
      </c>
      <c r="M41" s="82"/>
      <c r="N41" s="82">
        <v>7.9767662271468282E-10</v>
      </c>
    </row>
    <row r="42" spans="2:14" ht="15" x14ac:dyDescent="0.25">
      <c r="B42" s="82" t="s">
        <v>84</v>
      </c>
      <c r="C42" s="96">
        <v>9.3233746258147466E-13</v>
      </c>
      <c r="D42" s="82">
        <v>2.8965464376171715E-7</v>
      </c>
      <c r="E42" s="82">
        <v>1.8569875297346668E-4</v>
      </c>
      <c r="F42" s="82">
        <v>7.6966436363604227E-4</v>
      </c>
      <c r="G42" s="82">
        <v>2.0535573828414586E-12</v>
      </c>
      <c r="H42" s="82">
        <v>5.9157927216992032E-5</v>
      </c>
      <c r="I42" s="82">
        <v>2.7750810070403714E-5</v>
      </c>
      <c r="J42" s="82">
        <v>1.0179545240901278E-10</v>
      </c>
      <c r="K42" s="82">
        <v>0.17369942441115327</v>
      </c>
      <c r="L42" s="82">
        <v>0.74003764022538765</v>
      </c>
      <c r="M42" s="82">
        <v>7.9767662271468282E-10</v>
      </c>
      <c r="N42" s="82"/>
    </row>
  </sheetData>
  <phoneticPr fontId="5"/>
  <pageMargins left="0.7" right="0.7" top="0.75" bottom="0.75" header="0.3" footer="0.3"/>
  <pageSetup paperSize="9" scale="62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All Datas for Table 1, 2, and 3</vt:lpstr>
      <vt:lpstr>Dunn's test for Table 2</vt:lpstr>
      <vt:lpstr>Correleation in Table 3　</vt:lpstr>
      <vt:lpstr>'All Datas for Table 1, 2, and 3'!Print_Area</vt:lpstr>
      <vt:lpstr>'Dunn''s test for Table 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2017-10-25T09:16:00Z</dcterms:modified>
</cp:coreProperties>
</file>